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7" firstSheet="16" activeTab="28"/>
  </bookViews>
  <sheets>
    <sheet name="1" sheetId="2" r:id="rId1"/>
    <sheet name="肿瘤疾病检测" sheetId="3" r:id="rId2"/>
    <sheet name="肝胆疾病检测" sheetId="4" r:id="rId3"/>
    <sheet name="17-18页肾功能检测系列" sheetId="5" r:id="rId4"/>
    <sheet name="19-22页心血管疾病检测系列" sheetId="6" r:id="rId5"/>
    <sheet name="22页血流变学检测系列" sheetId="7" r:id="rId6"/>
    <sheet name="23页电解质检测系列" sheetId="8" r:id="rId7"/>
    <sheet name="23页微量元素检测" sheetId="9" r:id="rId8"/>
    <sheet name="24维生素检测" sheetId="10" r:id="rId9"/>
    <sheet name="26甲状腺疾病" sheetId="11" r:id="rId10"/>
    <sheet name="性激素检测" sheetId="12" r:id="rId11"/>
    <sheet name="29肾上腺激素" sheetId="13" r:id="rId12"/>
    <sheet name="32糖尿病" sheetId="14" r:id="rId13"/>
    <sheet name="肝炎检测系列" sheetId="15" r:id="rId14"/>
    <sheet name="病原体检测" sheetId="16" r:id="rId15"/>
    <sheet name="性传播疾病检测" sheetId="17" r:id="rId16"/>
    <sheet name="优生优育检测" sheetId="18" r:id="rId17"/>
    <sheet name="2" sheetId="19" r:id="rId18"/>
    <sheet name="不孕不育抗体检测" sheetId="20" r:id="rId19"/>
    <sheet name="不孕不育分子诊断" sheetId="21" r:id="rId20"/>
    <sheet name="自身免疫疾病" sheetId="23" r:id="rId21"/>
    <sheet name="免疫功能检测" sheetId="24" r:id="rId22"/>
    <sheet name="过敏原检测" sheetId="25" r:id="rId23"/>
    <sheet name="55-56页骨疾病检测系列" sheetId="26" r:id="rId24"/>
    <sheet name="57-60安全用药检测之药物浓度" sheetId="27" r:id="rId25"/>
    <sheet name="3" sheetId="28" r:id="rId26"/>
    <sheet name="医学微生物学检测" sheetId="29" r:id="rId27"/>
    <sheet name="科研检测系列" sheetId="1" r:id="rId28"/>
    <sheet name="血液病系列——贫血类检测" sheetId="30" r:id="rId29"/>
    <sheet name="Sheet1" sheetId="31" r:id="rId30"/>
    <sheet name="Sheet2" sheetId="32" r:id="rId31"/>
  </sheets>
  <calcPr calcId="144525"/>
</workbook>
</file>

<file path=xl/sharedStrings.xml><?xml version="1.0" encoding="utf-8"?>
<sst xmlns="http://schemas.openxmlformats.org/spreadsheetml/2006/main" count="2305" uniqueCount="973">
  <si>
    <t>医保/物价编码</t>
  </si>
  <si>
    <t>项目名称</t>
  </si>
  <si>
    <t>方法学</t>
  </si>
  <si>
    <t>标本要求</t>
  </si>
  <si>
    <t>市</t>
  </si>
  <si>
    <t>县</t>
  </si>
  <si>
    <t>报告周期</t>
  </si>
  <si>
    <t>备注</t>
  </si>
  <si>
    <t>女性常见肿瘤筛查六项（AFP、CEA、FER、CA125、CA15-3、CA19-9）</t>
  </si>
  <si>
    <t>血清2ml（生物素治疗的患者停药8小时后取血）</t>
  </si>
  <si>
    <t>1个工作日</t>
  </si>
  <si>
    <t>卵巢癌筛查（CA125、CA19-9、AFP、CEA、β-HCG）</t>
  </si>
  <si>
    <t>卵巢癌特异性筛查（CA125、HE-4）</t>
  </si>
  <si>
    <t>乳腺癌筛查（CA15-3、CA125、CEA)</t>
  </si>
  <si>
    <t>乳腺癌II期以上检测组合（CA15-3、CEA、FER）</t>
  </si>
  <si>
    <t>子宫系统癌症检测组合（CA125、CEA、β-HCG、SCC-Ag）</t>
  </si>
  <si>
    <t>3个工作日</t>
  </si>
  <si>
    <t>标本避免溶血</t>
  </si>
  <si>
    <t>男性常见肿瘤筛查六项（AFP、CEA、FER、TPSA、FPSA、CA19-9）</t>
  </si>
  <si>
    <t>前列腺癌筛查（TPSA、FPSA、FPSA/TPSA）</t>
  </si>
  <si>
    <t>血清2ml</t>
  </si>
  <si>
    <t>消化道常见肿瘤筛查六项（AFP、CEA、CA19-9、CA242、CA72-4、CA50）</t>
  </si>
  <si>
    <t>血清2ml（生物素治疗的患者停药8小时后取血）另：CA242项目的组合，标本避免含纤维素、严重溶血、高脂血</t>
  </si>
  <si>
    <t>肝癌筛查（AFP、CEA、FER）</t>
  </si>
  <si>
    <t>肝胆常见肿瘤筛查（AFP、CEA、CA19-9、CA125、CA50）</t>
  </si>
  <si>
    <t>胰腺癌筛查（CA19-9、CA242、CEA)</t>
  </si>
  <si>
    <t>胃癌筛查（CA72-4、CA19-9、CEA)</t>
  </si>
  <si>
    <t>结直肠癌筛查（CEA、CA19-9、CA50、β2-MG）</t>
  </si>
  <si>
    <t>肝癌早筛三项（AFP、AFP-L3、PIVKAII）</t>
  </si>
  <si>
    <t>2个工作日</t>
  </si>
  <si>
    <t>加</t>
  </si>
  <si>
    <t>胃功能检测（PGI、PGII、G-17）</t>
  </si>
  <si>
    <t>血清1ml</t>
  </si>
  <si>
    <t>无法确定肺癌病理类型时组合筛查七项（CEA、NSE、CYFRA21-1、ACTH、CA125、FER、CA50）</t>
  </si>
  <si>
    <t>血清2ml+静脉血2ml
（EDTA抗凝，检测ACTH）（生物素治疗的患者停药8小时后取血，标本避免溶血）</t>
  </si>
  <si>
    <t>小细胞肺癌筛查（CEA、NSE、ACTH、CA50）</t>
  </si>
  <si>
    <t>非小细胞肺癌筛查（CEA、CYFR21-1、SCC-Ag）</t>
  </si>
  <si>
    <t>大细胞肺癌筛查（CA125、CYFRA21-1）</t>
  </si>
  <si>
    <t>肺癌筛查（CEA、FER、CYFRA21-1、NSE）</t>
  </si>
  <si>
    <t>肺鳞癌筛查（SCC-Ag、CYFRA21-1）</t>
  </si>
  <si>
    <t>4个工作日</t>
  </si>
  <si>
    <t>肺腺癌（CEA、CYFRA21-1）</t>
  </si>
  <si>
    <t>鼻咽癌筛查（EBV全套、CYFRA21-1）</t>
  </si>
  <si>
    <t>250404011
冀价管字【2009】10号</t>
  </si>
  <si>
    <t>糖类抗原125（CA125）</t>
  </si>
  <si>
    <t>电化学发光法</t>
  </si>
  <si>
    <t>血清1ml（生物素治疗的患者停药8小时后取血）</t>
  </si>
  <si>
    <t>糖类抗原15-3
（CA15-3）</t>
  </si>
  <si>
    <t>甲胎蛋白
（AFP）</t>
  </si>
  <si>
    <t>癌胚抗原
（CEA）</t>
  </si>
  <si>
    <t>铁蛋白
（FER）</t>
  </si>
  <si>
    <t>甲胎蛋白异质体AFP-L3</t>
  </si>
  <si>
    <t>化学发光法</t>
  </si>
  <si>
    <t>β-绒毛膜促性腺激素（β-HCG）</t>
  </si>
  <si>
    <t>妊娠期请注明孕周</t>
  </si>
  <si>
    <t>糖类抗原19-9(CA19-9）</t>
  </si>
  <si>
    <t>鳞癌相关抗原
（SCC-Ag）</t>
  </si>
  <si>
    <t>磁微粒化学发光法</t>
  </si>
  <si>
    <t>周二、四、六检测；
周三、五、一报告</t>
  </si>
  <si>
    <t>标本避免溶血，使用有分离胶的真空管，1小时内离心</t>
  </si>
  <si>
    <t>250404032
（CGSE1000）
冀价医【2016】31号文件</t>
  </si>
  <si>
    <t>人附睾分泌蛋白4（HE4）</t>
  </si>
  <si>
    <t>血清1ml（空腹）（2-8℃保存，24h送检）</t>
  </si>
  <si>
    <t>糖类抗原242
（CA-242）</t>
  </si>
  <si>
    <t>标本含纤维素、严重溶血、高脂血可使CA242假性升高。</t>
  </si>
  <si>
    <t>糖类抗原72-4
（CA72-4）</t>
  </si>
  <si>
    <t>血清α-L-岩藻糖苷酶（AFU）</t>
  </si>
  <si>
    <t>速率法</t>
  </si>
  <si>
    <t>250307009
冀价管【2012】21号</t>
  </si>
  <si>
    <t>β2微球蛋白
（β2-MG）</t>
  </si>
  <si>
    <t>免疫比浊法</t>
  </si>
  <si>
    <t>血清1ml(生物素治疗的患者停药8小时后取血）</t>
  </si>
  <si>
    <t>糖类抗原50（CA50）</t>
  </si>
  <si>
    <t>胃泌素（Gastrin）</t>
  </si>
  <si>
    <t>放射免疫测定法</t>
  </si>
  <si>
    <t>7个工作日</t>
  </si>
  <si>
    <t>神经元特异性烯醇化酶（NSE）</t>
  </si>
  <si>
    <t>胃泌素-17</t>
  </si>
  <si>
    <t>ELISA</t>
  </si>
  <si>
    <t>周一三五检测，次日报告</t>
  </si>
  <si>
    <t>250404010
冀价管字【2009】10号</t>
  </si>
  <si>
    <t>细胞角蛋白19片段（CYFRA21-1）</t>
  </si>
  <si>
    <t>促肾上腺皮质激素
ACTH</t>
  </si>
  <si>
    <t>静脉血2ml（EDTA抗凝、标本冷藏）</t>
  </si>
  <si>
    <t>需标明样本采集时间（8:00、16:00、0:00）</t>
  </si>
  <si>
    <t>前列腺特异性抗原（TPSA）</t>
  </si>
  <si>
    <t>血清1ml
采样前避免前列腺按摩、避免使用鼠源性生物制剂</t>
  </si>
  <si>
    <t>游离前列腺特异性抗原（FPSA）</t>
  </si>
  <si>
    <t>FPSA/TPSA</t>
  </si>
  <si>
    <t>计算</t>
  </si>
  <si>
    <t xml:space="preserve"> 恶性肿瘤特异生长因子（TSGF）</t>
  </si>
  <si>
    <t>血清1ml（立即分离血清）</t>
  </si>
  <si>
    <t>250403025*4</t>
  </si>
  <si>
    <t>EB病毒全套抗体（EB-IgG、EB-IgA、EB-IgM、VCA-IgA）</t>
  </si>
  <si>
    <t>酶联免疫吸附法</t>
  </si>
  <si>
    <t>周一、三、五检测；
周二、四、六报告</t>
  </si>
  <si>
    <t>250404028*2
冀价管【2012】21号</t>
  </si>
  <si>
    <t>胃蛋白酶原I（PGI）</t>
  </si>
  <si>
    <t>酶联免疫吸附实验</t>
  </si>
  <si>
    <t>胃蛋白酶原II（PGII）</t>
  </si>
  <si>
    <t xml:space="preserve">胃泌素释放肽前体（Pro-GRP）          </t>
  </si>
  <si>
    <t>生化全套筛查（AST、ALT、TBIL、DBIL、IBIL、TP、ALB、GLB、PA、ALP、GGT、CHE、K、Na、CL、Ca、P、Mg、TG、CHO、HDL-C、LDL-C、apo-AI、apo-B、LP（α）、BUN、Cr、UA、GLU、LDH、HBDH、CK、CK-MB）</t>
  </si>
  <si>
    <t>血清3ml（标本避免溶血）</t>
  </si>
  <si>
    <t>生化筛查27项（AST、ALT、TBIL、DBIL、IBIL、TP、ALB、PA、ALP、GGT、CHE、K、Na、CL、Ca、P、Mg、TG、CHO、HDL-C、LDL-C、apo-AI、apo-B、BUN、Cr、UA、GLU）</t>
  </si>
  <si>
    <t>生化筛查20项（TBIL、DBIL、IBIL、TP、ALB、GLB、AST、ALT、ALP、LDH、GGT、CK、CK-MB、Ca、P、Mg、BUN、Cr、UA、TG）</t>
  </si>
  <si>
    <t>生化筛查17项（K、Na、CL、TBIL、DBIL、IBIL、TP、ALB、ALT、BUN、Cr、UA、TG、CHO、HDL-C、LDL-C、GLU）</t>
  </si>
  <si>
    <t>肝功11项（AST、ALT、TBIL、DBIL、IBIL、TP、ALB、PA、ALP、GGT、CHE）</t>
  </si>
  <si>
    <t>肝功8项（AST、ALT、TBIL、DBIL、TP、ALB、ALP、GGT）</t>
  </si>
  <si>
    <t>谷丙转氨酶（ALT）</t>
  </si>
  <si>
    <t>血清1ml（标本避免溶血）</t>
  </si>
  <si>
    <t>又名：谷丙</t>
  </si>
  <si>
    <t>谷草转氨酶（AST）</t>
  </si>
  <si>
    <t>又名：谷草</t>
  </si>
  <si>
    <t>AST/ALT</t>
  </si>
  <si>
    <t>碱性磷酸酶（ALP）</t>
  </si>
  <si>
    <t>γ-谷氨酰转肽酶（GGT）</t>
  </si>
  <si>
    <t>乳酸脱氢酶（LDH）</t>
  </si>
  <si>
    <t>乳酸脱氢酶同工酶</t>
  </si>
  <si>
    <t>胆碱酯酶（CHE）</t>
  </si>
  <si>
    <t>酶活性测定法</t>
  </si>
  <si>
    <t>脂肪酶（LPS）</t>
  </si>
  <si>
    <t>一步法</t>
  </si>
  <si>
    <t>血清总蛋白（TP）</t>
  </si>
  <si>
    <t>双缩脲法</t>
  </si>
  <si>
    <t>白蛋白（ALB）</t>
  </si>
  <si>
    <t>溴甲酚绿法</t>
  </si>
  <si>
    <t>球蛋白（GLB)</t>
  </si>
  <si>
    <t>白/球蛋白比（A/G）</t>
  </si>
  <si>
    <t>前蛋白测定（PA)</t>
  </si>
  <si>
    <t>血清蛋白电泳（SPEP)</t>
  </si>
  <si>
    <t>电泳法</t>
  </si>
  <si>
    <t>10个工作日</t>
  </si>
  <si>
    <t>总胆红素（T-BIL）</t>
  </si>
  <si>
    <t>重氮法</t>
  </si>
  <si>
    <t>直接胆红素（D-BIL）</t>
  </si>
  <si>
    <t>间接胆红素（I-BIL）</t>
  </si>
  <si>
    <t>总胆汁酸（TBA）</t>
  </si>
  <si>
    <t>酶循环法</t>
  </si>
  <si>
    <t>淀粉酶（AMY）</t>
  </si>
  <si>
    <t>尿淀粉酶（AMY）</t>
  </si>
  <si>
    <t>随机尿3ml</t>
  </si>
  <si>
    <t>检测项目</t>
  </si>
  <si>
    <t>肾功能全套
（BUN、Cr、UA、TP、ALB、CHO、K+、Na+、CL-、Ca2+、P3+、Mg2+、GLU）</t>
  </si>
  <si>
    <t>血清3ml
注：标本避免溶血</t>
  </si>
  <si>
    <t>肾功能七项
（BUN、Cr、UA、TP、ALB、CHO、GLU）</t>
  </si>
  <si>
    <t>肾功能四项
（BUN、Cr、UA、GLU）</t>
  </si>
  <si>
    <t>肾功能三项
（BUN、Cr、UA）</t>
  </si>
  <si>
    <r>
      <rPr>
        <b/>
        <sz val="10"/>
        <color indexed="8"/>
        <rFont val="宋体"/>
        <charset val="134"/>
      </rPr>
      <t xml:space="preserve">尿微量蛋白五项
</t>
    </r>
    <r>
      <rPr>
        <sz val="10"/>
        <color indexed="8"/>
        <rFont val="宋体"/>
        <charset val="134"/>
      </rPr>
      <t>(U-α</t>
    </r>
    <r>
      <rPr>
        <vertAlign val="subscript"/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-MG、U-β</t>
    </r>
    <r>
      <rPr>
        <vertAlign val="sub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-MG、U-mALB、U-TRF、U-IgG)</t>
    </r>
  </si>
  <si>
    <t>随机尿5ml</t>
  </si>
  <si>
    <t>250307001③</t>
  </si>
  <si>
    <t>尿素氮（BUN/Urea）</t>
  </si>
  <si>
    <t>脲酶紫外速率法</t>
  </si>
  <si>
    <t>血清1mL
注：标本避免溶血
注：建议采样前三天低蛋白饮食并禁肉食</t>
  </si>
  <si>
    <t>250307002②</t>
  </si>
  <si>
    <t>肌酐（血)（Cr）</t>
  </si>
  <si>
    <t>苦味酸法</t>
  </si>
  <si>
    <t>血清1mL
（标本避免溶血）</t>
  </si>
  <si>
    <t>建议采样前三天低蛋白饮食并禁肉食</t>
  </si>
  <si>
    <t>肌酐（尿)（Cr）</t>
  </si>
  <si>
    <t>随机尿5mL</t>
  </si>
  <si>
    <t>血尿酸（UA）</t>
  </si>
  <si>
    <t>尿酸酶比色法</t>
  </si>
  <si>
    <t>24H内生肌酐清除率（CCr）</t>
  </si>
  <si>
    <t>血清1ml+5ml尿液
（低蛋白饮食3天，第4日开始留24小时尿，计尿量，第4日任何时间留取静脉血2-3ml与24小时混合尿取5ml同时送检）</t>
  </si>
  <si>
    <t>需注明身高体重</t>
  </si>
  <si>
    <t>尿N-乙酰-B-D-氨基葡萄糖苷酶（NAG）</t>
  </si>
  <si>
    <t>终点法</t>
  </si>
  <si>
    <t>与尿微量白蛋白一起做，不单独检测</t>
  </si>
  <si>
    <t>250307009①</t>
  </si>
  <si>
    <r>
      <rPr>
        <sz val="10"/>
        <color indexed="8"/>
        <rFont val="宋体"/>
        <charset val="134"/>
      </rPr>
      <t>尿β</t>
    </r>
    <r>
      <rPr>
        <vertAlign val="sub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-微球蛋白
（U-β2-MG）</t>
    </r>
  </si>
  <si>
    <t>250307008①</t>
  </si>
  <si>
    <r>
      <rPr>
        <sz val="10"/>
        <color indexed="8"/>
        <rFont val="宋体"/>
        <charset val="134"/>
      </rPr>
      <t>尿α</t>
    </r>
    <r>
      <rPr>
        <vertAlign val="subscript"/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－微球蛋白
（U-α1－MG）</t>
    </r>
  </si>
  <si>
    <t>250307007①</t>
  </si>
  <si>
    <t>尿转铁蛋白（U-TRF）</t>
  </si>
  <si>
    <t>250307006①</t>
  </si>
  <si>
    <t>尿微量白蛋白（U-mALB）</t>
  </si>
  <si>
    <t>250401023①</t>
  </si>
  <si>
    <t>尿免疫球蛋白IgG定量（U-IgG）</t>
  </si>
  <si>
    <t>250102006③</t>
  </si>
  <si>
    <t>24小时尿蛋白定量
（u-TP/24h）</t>
  </si>
  <si>
    <t>留24小时尿（二甲苯3－4ml防腐），计尿量，取5ml送检</t>
  </si>
  <si>
    <t>血清胱抑素（CyC）</t>
  </si>
  <si>
    <r>
      <rPr>
        <sz val="10"/>
        <color indexed="8"/>
        <rFont val="宋体"/>
        <charset val="134"/>
      </rPr>
      <t>250307010</t>
    </r>
    <r>
      <rPr>
        <sz val="10"/>
        <color indexed="8"/>
        <rFont val="等线"/>
        <charset val="134"/>
      </rPr>
      <t>△</t>
    </r>
  </si>
  <si>
    <t>尿蛋白电泳分析（SPEP）</t>
  </si>
  <si>
    <t>电泳</t>
  </si>
  <si>
    <t>中段尿5ml
不添加防腐剂</t>
  </si>
  <si>
    <t>心脑血管危险因子筛查
(TG、CHO、HDL-C、LDL-C、apo-AI、apo-B、hsCRP)</t>
  </si>
  <si>
    <t>心肌酶谱五项
(LDH、HBDH、AST、CK、CK-MB)</t>
  </si>
  <si>
    <t>高血压三项(PRA、AT-II、ALD)</t>
  </si>
  <si>
    <t>EDTA抗凝血浆2mL</t>
  </si>
  <si>
    <t>周一、三、五白班检测，次日报告</t>
  </si>
  <si>
    <t>高血压四项(PRA、ACTH、AT-II、ALD)</t>
  </si>
  <si>
    <t>EDTA抗凝血浆2mL，血清1mL</t>
  </si>
  <si>
    <t>高血压五项(PRA、ACTH、AT-II、ALD、Cor)</t>
  </si>
  <si>
    <t>动脉硬化危险因素四项
(apo-AI、apo-B、LP（a）、Hcy)</t>
  </si>
  <si>
    <t>心血管疾病风险评估三项
（LP（a）、Hcy、hsCRP）</t>
  </si>
  <si>
    <t>血脂七项（TG、CHO、HDL-C、LDL-C、apo-AI、apo-B、LP（a））</t>
  </si>
  <si>
    <t>血脂六项（TG、CHO、HDL-C、LDL-C、apo-AI、apo-B）</t>
  </si>
  <si>
    <t>血脂四项（TG、CHO、HDL-C、LDL-C）</t>
  </si>
  <si>
    <t>血脂二项（TG、CHO）</t>
  </si>
  <si>
    <t>肾素浓度(PRA)</t>
  </si>
  <si>
    <t>标明立、卧位</t>
  </si>
  <si>
    <t>250310023②</t>
  </si>
  <si>
    <t>醛固酮(ALD)</t>
  </si>
  <si>
    <t>血管紧张素(AT-II)</t>
  </si>
  <si>
    <t>250310023①</t>
  </si>
  <si>
    <t>24小时尿醛固酮
（U-ALD）</t>
  </si>
  <si>
    <r>
      <rPr>
        <sz val="10"/>
        <color indexed="8"/>
        <rFont val="宋体"/>
        <charset val="134"/>
      </rPr>
      <t>250309005①</t>
    </r>
    <r>
      <rPr>
        <sz val="10"/>
        <color indexed="8"/>
        <rFont val="等线"/>
        <charset val="134"/>
      </rPr>
      <t>△</t>
    </r>
  </si>
  <si>
    <t>地高辛浓度(Dig)</t>
  </si>
  <si>
    <t>血清1ml
注：需注明用药时间和采样时间</t>
  </si>
  <si>
    <t>250306010②</t>
  </si>
  <si>
    <t>肌红蛋白 (MYO)</t>
  </si>
  <si>
    <t>化学发光免疫分析</t>
  </si>
  <si>
    <t>血清1ml
注：生物素治疗患者须 停药8小时后取血</t>
  </si>
  <si>
    <t>250306008④</t>
  </si>
  <si>
    <t>肌钙蛋白-T(TN-T)</t>
  </si>
  <si>
    <t>同型半胱氨酸(HCY)</t>
  </si>
  <si>
    <t>酶法</t>
  </si>
  <si>
    <t>血清1ml
注：标本避免溶血</t>
  </si>
  <si>
    <t>超敏C-反应蛋白
(hs-CRP)</t>
  </si>
  <si>
    <t>血清1ml
注：标本避免黄疸、溶血或脂血</t>
  </si>
  <si>
    <t>脂蛋白（α）
 (LP（α）) </t>
  </si>
  <si>
    <t>脂蛋白相关磷脂酶A2</t>
  </si>
  <si>
    <t>血清1mL</t>
  </si>
  <si>
    <r>
      <rPr>
        <sz val="10"/>
        <color indexed="8"/>
        <rFont val="宋体"/>
        <charset val="134"/>
      </rPr>
      <t>250306013</t>
    </r>
    <r>
      <rPr>
        <sz val="10"/>
        <color indexed="8"/>
        <rFont val="等线"/>
        <charset val="134"/>
      </rPr>
      <t>△</t>
    </r>
  </si>
  <si>
    <t>N末端脑钠肽前体(NT-BNP)</t>
  </si>
  <si>
    <t>血清1ml
注：需立即分离血清</t>
  </si>
  <si>
    <t>乳酸脱氢酶同工酶电泳</t>
  </si>
  <si>
    <t>琼脂糖凝胶电泳</t>
  </si>
  <si>
    <t>9个工作日</t>
  </si>
  <si>
    <t>250306005②</t>
  </si>
  <si>
    <t>乳酸脱氢酶(LDH)</t>
  </si>
  <si>
    <t xml:space="preserve">血清1ml
</t>
  </si>
  <si>
    <t>250306001②</t>
  </si>
  <si>
    <t>肌酸激酶(CK)</t>
  </si>
  <si>
    <t>肌酸激酶同工酶MB
(CK-MB)</t>
  </si>
  <si>
    <t>比色法</t>
  </si>
  <si>
    <t>血清α-羟丁酸脱氢酶(HBDH)</t>
  </si>
  <si>
    <t>250305008③</t>
  </si>
  <si>
    <t>天冬氨酸氨基转移酶(AST)</t>
  </si>
  <si>
    <t>血浆内皮素(ET)</t>
  </si>
  <si>
    <t>EDTA抗凝血浆1mL</t>
  </si>
  <si>
    <t>总胆固醇（CHO）</t>
  </si>
  <si>
    <t>血清1ml
注：采样前稳定饮食2
    周，标本避免溶血</t>
  </si>
  <si>
    <t>250303002②</t>
  </si>
  <si>
    <t>甘油三脂（TG）</t>
  </si>
  <si>
    <t>去游离甘油法</t>
  </si>
  <si>
    <t>高密度脂蛋白胆固醇（HDL-C)</t>
  </si>
  <si>
    <t>250303005①</t>
  </si>
  <si>
    <t>低密度脂蛋白胆固醇（LDL-C)</t>
  </si>
  <si>
    <t>载脂蛋白-AI(apo-AI)</t>
  </si>
  <si>
    <t>血清1ml
注：标本避免脂血</t>
  </si>
  <si>
    <t>载脂蛋白-B(apo-B)</t>
  </si>
  <si>
    <t>载脂蛋白E(apo-E)</t>
  </si>
  <si>
    <t>250203030②</t>
  </si>
  <si>
    <t>纤维蛋白原（Fbg)</t>
  </si>
  <si>
    <t>静脉血2mL
枸橼酸钠1:9抗凝</t>
  </si>
  <si>
    <t>临床意义</t>
  </si>
  <si>
    <t>250203071*3
250203072
250101008
250101003</t>
  </si>
  <si>
    <t>血流变检测12项:全血粘度(测量四个
点切变率)、血浆粘度、全血还原粘度
(低切)、全血还原粘度(高切)、红细胞
聚集指数、红细胞刚性指数、红细胞
变形指数、全血高切相对指数、全血
低切相对指数、血沉、血沉方程K值、
红细胞压积</t>
  </si>
  <si>
    <t>静脉血5mL
(肝素抗凝）</t>
  </si>
  <si>
    <t>血液粘度的检测，中风预防</t>
  </si>
  <si>
    <t>250203071*3
250203072
250101008
250101003
250303001②
250303002②
250303030②
250302001②</t>
  </si>
  <si>
    <t>血流变检测16项:全血粘度(测量四个
点切变率)、血浆粘度、全血还原粘度
(低切)、全血还原粘度(高切)、红细胞
聚集指数、红细胞刚性指数、红细胞
变形指数、全血高切相对指数、全血
低切相对指数、血沉、血沉方程K值、
红细胞压积、总胆固醇、甘油三酯、纤维蛋白原、血糖</t>
  </si>
  <si>
    <t>静脉血5mL
(肝素抗凝）
+
静脉血2mL
(枸橼酸钠1:9抗凝）</t>
  </si>
  <si>
    <t>与血糖、血脂等合做能更好的对血液粘度进行评估</t>
  </si>
  <si>
    <t>电解质三项
（K+、Na+、CL-）</t>
  </si>
  <si>
    <t>血清2ml
注：标本避免溶血</t>
  </si>
  <si>
    <t>判断电解质紊乱 ，了解体内电解质代谢</t>
  </si>
  <si>
    <t>电解质六项
（K+、Na+、CL-、Ca2+、P3+、Mg2+）</t>
  </si>
  <si>
    <t>250304001①</t>
  </si>
  <si>
    <t>钾（K+）</t>
  </si>
  <si>
    <t>电极法</t>
  </si>
  <si>
    <t>血清1ml
注：标本采集后立即分
    离血清，标本避免溶血</t>
  </si>
  <si>
    <t>增高：摄入增加、急慢性肾功能衰竭、重度溶血；                                                          
降低：严重腹泻、呕吐、服用利尿剂、胰岛素等</t>
  </si>
  <si>
    <t>250304002①</t>
  </si>
  <si>
    <t>钠（Na+）</t>
  </si>
  <si>
    <t>增高：肾上腺皮质机能亢进、严重脱水、补盐过度；                                                                   降低：胃肠道失钠，如：呕吐、尿钠排除增多等</t>
  </si>
  <si>
    <t>250304003①</t>
  </si>
  <si>
    <t>氯化物（CL-）</t>
  </si>
  <si>
    <t>增高：高钠血症、失水大于失盐等                                                              
降低：严重呕吐、腹泻、急性肾炎、酸中毒</t>
  </si>
  <si>
    <t>250304004③</t>
  </si>
  <si>
    <t>血清钙（Ca2+）</t>
  </si>
  <si>
    <t>偶氮砷III法</t>
  </si>
  <si>
    <t>增高：甲状旁腺机能亢进、维生素D过多症、多发性骨髓瘤等                                                       降低：甲状旁腺机能减退、维生素D缺乏、尿毒症、慢性肾炎等</t>
  </si>
  <si>
    <t>250304005①</t>
  </si>
  <si>
    <t>无机磷（P3+）</t>
  </si>
  <si>
    <t>磷钼酸紫外法</t>
  </si>
  <si>
    <t xml:space="preserve">增高：甲状腺功能减退、肾衰、骨肿瘤 </t>
  </si>
  <si>
    <t>250304006①</t>
  </si>
  <si>
    <t>无机镁（Mg2+）</t>
  </si>
  <si>
    <t>化学测定法</t>
  </si>
  <si>
    <t xml:space="preserve">增高：肾功能不全，多发性骨髓瘤 </t>
  </si>
  <si>
    <t>250304013 250304007④ 250304013 250304004③ 250304006④</t>
  </si>
  <si>
    <r>
      <rPr>
        <b/>
        <sz val="10"/>
        <rFont val="等线"/>
        <charset val="134"/>
        <scheme val="minor"/>
      </rPr>
      <t xml:space="preserve">全血微量元素五项
</t>
    </r>
    <r>
      <rPr>
        <sz val="10"/>
        <rFont val="宋体"/>
        <charset val="134"/>
      </rPr>
      <t>（Cu、Fe、Zn、Ca、Mg）</t>
    </r>
  </si>
  <si>
    <t>原子吸收</t>
  </si>
  <si>
    <t>静脉血2ml（肝素抗凝）或末梢血40μl置于专用稀释液中</t>
  </si>
  <si>
    <t>判断人体微量元素平衡状态，评价营养状况，预防微量元素平衡所致疾病的发生</t>
  </si>
  <si>
    <t>250304013 250304007④ 250304013 250304004③ 250304006④
250304009</t>
  </si>
  <si>
    <r>
      <rPr>
        <b/>
        <sz val="10"/>
        <rFont val="等线"/>
        <charset val="134"/>
        <scheme val="minor"/>
      </rPr>
      <t xml:space="preserve">全血微量元素六项
</t>
    </r>
    <r>
      <rPr>
        <sz val="10"/>
        <rFont val="宋体"/>
        <charset val="134"/>
      </rPr>
      <t>（Cu、Fe、Zn、Ca、Mg、Pb）</t>
    </r>
  </si>
  <si>
    <t>静脉血2ml（肝素抗凝）或末梢血各40μl置于两种（五项和铅专用）稀释液中</t>
  </si>
  <si>
    <t>铅（Pb）</t>
  </si>
  <si>
    <t>250309001
250309001</t>
  </si>
  <si>
    <t>25-羟基维生素D（血清）</t>
  </si>
  <si>
    <t>25-羟基维生素D2(VD2(25-OH))</t>
  </si>
  <si>
    <t>LC-MS/MS</t>
  </si>
  <si>
    <t>血清≥1mL，避免餐后立即采血；</t>
  </si>
  <si>
    <t>25-羟基维生素D3(VD3(25-OH))</t>
  </si>
  <si>
    <t>25-羟基维生素D总水平(VD(25-OH))</t>
  </si>
  <si>
    <t>VD2(25-OH)/VD3(25-OH)</t>
  </si>
  <si>
    <t>25-羟基维生素D（末梢血）</t>
  </si>
  <si>
    <t>干血片：每个孔约需75μL末梢血，采满3个孔
或者
末梢血：EDTA抗凝末梢血血浆≥100uL，避免餐后立即采血；</t>
  </si>
  <si>
    <t>5个工作日</t>
  </si>
  <si>
    <t>25羟维生素D</t>
  </si>
  <si>
    <t>电化学发光</t>
  </si>
  <si>
    <t>血清≥1mL
（标本避免黄疸、溶血、脂血）</t>
  </si>
  <si>
    <t>/</t>
  </si>
  <si>
    <t>甲功八项
（FT3、FT4、 TSH、T3、T4、TG-Ab、TPO-Ab、TR-Ab）</t>
  </si>
  <si>
    <r>
      <rPr>
        <sz val="11"/>
        <color theme="1"/>
        <rFont val="等线"/>
        <charset val="134"/>
        <scheme val="minor"/>
      </rPr>
      <t>血清3m</t>
    </r>
    <r>
      <rPr>
        <sz val="11"/>
        <color theme="1"/>
        <rFont val="等线"/>
        <charset val="134"/>
        <scheme val="minor"/>
      </rPr>
      <t>L</t>
    </r>
  </si>
  <si>
    <t>甲功七项
（FT3、FT4、 TSH、T3、T4、TG-Ab、TPO-Ab）</t>
  </si>
  <si>
    <t>甲功五项
（FT3、FT4、 TSH、T3、T4）</t>
  </si>
  <si>
    <t>甲功三项
（TSH、T3、T4）</t>
  </si>
  <si>
    <t>游离甲功三项
（FT3、FT4、 TSH）</t>
  </si>
  <si>
    <t>自身免疫性甲状腺疾病自身抗体谱
（TG-Ab、TPO-Ab、TR-Ab）</t>
  </si>
  <si>
    <t>250310011②△</t>
  </si>
  <si>
    <t>总三碘甲状腺原氨酸（T3）</t>
  </si>
  <si>
    <t>250310010②△</t>
  </si>
  <si>
    <t>总甲状腺激素（T4）</t>
  </si>
  <si>
    <t>250310001②△</t>
  </si>
  <si>
    <t>促甲状腺激素（TSH）</t>
  </si>
  <si>
    <t>250310014②△</t>
  </si>
  <si>
    <t>游离三碘甲状腺原氨酸（FT3）</t>
  </si>
  <si>
    <t>250310013②△</t>
  </si>
  <si>
    <t>游离甲状腺素（FT4）</t>
  </si>
  <si>
    <t>250310012①</t>
  </si>
  <si>
    <r>
      <rPr>
        <sz val="10"/>
        <rFont val="宋体"/>
        <charset val="134"/>
      </rPr>
      <t>反T3（</t>
    </r>
    <r>
      <rPr>
        <sz val="10"/>
        <color indexed="8"/>
        <rFont val="宋体"/>
        <charset val="134"/>
      </rPr>
      <t>Rt3）</t>
    </r>
  </si>
  <si>
    <t>250310053②△</t>
  </si>
  <si>
    <t>甲状腺结合球蛋白（TG）</t>
  </si>
  <si>
    <t>250402017②</t>
  </si>
  <si>
    <t>抗甲状腺球蛋白抗体
（TG-Ab）</t>
  </si>
  <si>
    <t>250402056△</t>
  </si>
  <si>
    <t>抗甲状过氧化物酶抗体
（TPO-Ab）</t>
  </si>
  <si>
    <t>250402018①</t>
  </si>
  <si>
    <t>抗甲状腺微粒体抗体
（TM-Ab）</t>
  </si>
  <si>
    <t>250310017②△</t>
  </si>
  <si>
    <t>促甲状腺激素受体抗体
（TR-Ab）</t>
  </si>
  <si>
    <t>250310009②△</t>
  </si>
  <si>
    <t>全段甲状旁腺激素（PTH）</t>
  </si>
  <si>
    <r>
      <rPr>
        <sz val="11"/>
        <color theme="1"/>
        <rFont val="等线"/>
        <charset val="134"/>
        <scheme val="minor"/>
      </rPr>
      <t>血清1mL
(立即分离血清，2-8</t>
    </r>
    <r>
      <rPr>
        <sz val="11"/>
        <color theme="1"/>
        <rFont val="等线"/>
        <charset val="134"/>
      </rPr>
      <t>℃</t>
    </r>
    <r>
      <rPr>
        <sz val="11"/>
        <color theme="1"/>
        <rFont val="宋体"/>
        <charset val="134"/>
      </rPr>
      <t>冷藏）</t>
    </r>
  </si>
  <si>
    <t>250310008②</t>
  </si>
  <si>
    <t>降钙素（CT）</t>
  </si>
  <si>
    <t>化学发光</t>
  </si>
  <si>
    <t>性激素检测</t>
  </si>
  <si>
    <t>检验项目</t>
  </si>
  <si>
    <t>闭经四项（FSH、 LH、 E2、PRL）</t>
  </si>
  <si>
    <t>睾丸功能检测激素三项（FSH、 LH、T ）</t>
  </si>
  <si>
    <t>性激素四项（FSH、 LH、 E2、 P ）</t>
  </si>
  <si>
    <t>血清3ml</t>
  </si>
  <si>
    <t>性激素五项（FSH、 LH、 E2、T 、PRL）</t>
  </si>
  <si>
    <t>性激素六项（FSH、 LH、 E2、 P 、T 、PRL）</t>
  </si>
  <si>
    <t>250310036②△</t>
  </si>
  <si>
    <t>雌二醇测定(E2)</t>
  </si>
  <si>
    <t>250310030②△</t>
  </si>
  <si>
    <t>睾酮测定(T)</t>
  </si>
  <si>
    <t>250310037②△</t>
  </si>
  <si>
    <t>孕酮测定(PROG)</t>
  </si>
  <si>
    <t>250310002②△</t>
  </si>
  <si>
    <t>血清泌乳素测定(PRL)</t>
  </si>
  <si>
    <t>250310004②△</t>
  </si>
  <si>
    <t>血清促卵泡刺激素测定(FSH)</t>
  </si>
  <si>
    <t>250310005②△</t>
  </si>
  <si>
    <t>血清促黄体生成素测定(LH)</t>
  </si>
  <si>
    <t>人绒毛膜促性腺激素β亚基
（β-HCG）</t>
  </si>
  <si>
    <t>250310003②△</t>
  </si>
  <si>
    <t>生长激素（GH）</t>
  </si>
  <si>
    <t>250310035②△</t>
  </si>
  <si>
    <t>游离雌三醇（fE3）</t>
  </si>
  <si>
    <t>抗缪勒管激素（AMH）</t>
  </si>
  <si>
    <t>250310006②△</t>
  </si>
  <si>
    <t>电化学放光</t>
  </si>
  <si>
    <t>静脉血2mL
(EDTA抗凝、标本冷藏、需注明标本采集时间）</t>
  </si>
  <si>
    <t>250310018②△</t>
  </si>
  <si>
    <t>血浆皮质醇
Cor</t>
  </si>
  <si>
    <t>血清1mL
(标本避免溶血，需注明标本采集时间）</t>
  </si>
  <si>
    <t>250310019②</t>
  </si>
  <si>
    <t>24小时尿游离皮质醇
（U-CORT/24h）</t>
  </si>
  <si>
    <t>留24小时尿，记尿量并注明申请单上，取10mL送检（浓盐酸5mL防腐）</t>
  </si>
  <si>
    <t>醛固酮
（ALD）</t>
  </si>
  <si>
    <t>静脉血2mL
(EDTA抗凝）</t>
  </si>
  <si>
    <t>250310020②</t>
  </si>
  <si>
    <t>尿17-羟皮质类固醇
（17-OH）</t>
  </si>
  <si>
    <t>高效液相色谱法</t>
  </si>
  <si>
    <t>留24小时尿，记尿量并注明申请单上，取30mL送检（浓盐酸5mL防腐）</t>
  </si>
  <si>
    <t>250310021②</t>
  </si>
  <si>
    <t>尿17-酮类固醇
（17-Keto）</t>
  </si>
  <si>
    <t>葡萄糖耐量实验（OGTT）（0h、0.5h、1h、2h、3h）</t>
  </si>
  <si>
    <r>
      <rPr>
        <sz val="10"/>
        <color theme="1"/>
        <rFont val="等线"/>
        <charset val="134"/>
        <scheme val="minor"/>
      </rPr>
      <t>血清1mL</t>
    </r>
    <r>
      <rPr>
        <sz val="10"/>
        <color theme="1"/>
        <rFont val="等线"/>
        <charset val="134"/>
      </rPr>
      <t>ⅹ</t>
    </r>
    <r>
      <rPr>
        <sz val="10"/>
        <color theme="1"/>
        <rFont val="宋体"/>
        <charset val="134"/>
      </rPr>
      <t>5次
标本采集方法详见附录：特殊检测项目样本的采集要求</t>
    </r>
  </si>
  <si>
    <t>需标明样本采集时间</t>
  </si>
  <si>
    <t>胰岛素释放实验 （0h、0.5h、1h、2h、3h）</t>
  </si>
  <si>
    <t>C-肽释放实验 （0h、0.5h、1h、2h、3h）</t>
  </si>
  <si>
    <r>
      <rPr>
        <sz val="10"/>
        <rFont val="宋体"/>
        <charset val="134"/>
      </rPr>
      <t>糖尿病病程监测六项 
（HbA1C、INS-Ab、GLU、Hcy、U-Alb、U-β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-MG)</t>
    </r>
  </si>
  <si>
    <t>血清2ml+
静脉血2ml（EDTA抗凝真空管）+随机尿：5ml</t>
  </si>
  <si>
    <t xml:space="preserve">糖尿病三项 （INS、C-P、INS-Ab）  </t>
  </si>
  <si>
    <t>血清1ml
注：避免黄疸、溶血或
脂血</t>
  </si>
  <si>
    <t>糖尿病自身抗体三项 （IAA、ICA、GAD）</t>
  </si>
  <si>
    <t>周一至周五白班检测，次日报告</t>
  </si>
  <si>
    <t>胰岛功能二项 （INS、C-P）</t>
  </si>
  <si>
    <t>250302001②</t>
  </si>
  <si>
    <t>血清葡萄糖GLU</t>
  </si>
  <si>
    <t>己糖激酶法</t>
  </si>
  <si>
    <t>250310039②△</t>
  </si>
  <si>
    <t>血清胰岛素(INS)</t>
  </si>
  <si>
    <t>血清1ml
注：避免黄疸、溶血或脂血</t>
  </si>
  <si>
    <t>250310041②△</t>
  </si>
  <si>
    <t>血清C-肽(C-P)</t>
  </si>
  <si>
    <t>250310040①</t>
  </si>
  <si>
    <t>胰高血糖素(GN)</t>
  </si>
  <si>
    <t>静脉血2ml
（EDTA抗凝真空管中加迪安提供的入抑肽酶）</t>
  </si>
  <si>
    <t>250302003②</t>
  </si>
  <si>
    <t>糖化血红蛋白
(HbA1c)</t>
  </si>
  <si>
    <t>静脉血2ml
（EDTA抗凝）</t>
  </si>
  <si>
    <t>抗胰岛细胞抗体
(ICA)</t>
  </si>
  <si>
    <t>间接免疫荧光</t>
  </si>
  <si>
    <t>血清1ml
注：避免溶血</t>
  </si>
  <si>
    <t>250310043①</t>
  </si>
  <si>
    <t>抗谷氨酸脱羧酶抗体
(GAD)</t>
  </si>
  <si>
    <t>250402026②</t>
  </si>
  <si>
    <t>抗胰岛素抗体
(INS-Ab)</t>
  </si>
  <si>
    <r>
      <rPr>
        <sz val="10"/>
        <rFont val="宋体"/>
        <charset val="134"/>
      </rPr>
      <t>尿β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-微球蛋白
(U-β2-MG)</t>
    </r>
  </si>
  <si>
    <t>随机尿5mL或血清1ml</t>
  </si>
  <si>
    <t>尿微量白蛋白
(U-mAIB)</t>
  </si>
  <si>
    <t>同型半胱氨酸（HCY)</t>
  </si>
  <si>
    <t>肝炎检测系列</t>
  </si>
  <si>
    <t>乙肝五项（定性）
(HBsAg、HBsAb、HBeAg、HBeAb、HBcAb)</t>
  </si>
  <si>
    <t>乙肝六项（定性）
(HBsAg、HBsAb、HBeAg、HBeAb、HBcAb、HBcAb-IgM)</t>
  </si>
  <si>
    <t>乙肝五项（定量）
(HBsAg、HBsAb、HBeAg、HBeAb、HBcAb)</t>
  </si>
  <si>
    <t>肝炎全套
( HAV-IgM、HCV-Ab、HDV-IgM、HEV-IgM)</t>
  </si>
  <si>
    <t>血清2ml（脂血、严重溶血、高蛋白血症对检测结果有干扰）</t>
  </si>
  <si>
    <t>肝纤维化四项
（HA、LN、III、IV）</t>
  </si>
  <si>
    <t>肝纤维化五项（HA、LN、III、IV、ADA）</t>
  </si>
  <si>
    <t>肝纤维化六项（HA、LN、III、IV、ADA、CG）</t>
  </si>
  <si>
    <t>甲肝抗体定性测定
（HAV-IgM）</t>
  </si>
  <si>
    <t>甲肝抗体定性测定
（HAV-IgG）</t>
  </si>
  <si>
    <t>乙肝表面抗原（定量）
（HBsAg）</t>
  </si>
  <si>
    <t>乙肝表面抗体（定量）（HBsAb）</t>
  </si>
  <si>
    <t>乙肝e抗原（定量）
（HBeAg）</t>
  </si>
  <si>
    <t>乙肝e抗体（定量）
（HBeAb）</t>
  </si>
  <si>
    <t>乙肝核心抗体（定量）（HBcAb）</t>
  </si>
  <si>
    <t>乙肝表面抗原定性（HBsAg）</t>
  </si>
  <si>
    <t>乙肝表面抗体定性（HBsAb）</t>
  </si>
  <si>
    <t>乙肝e抗原定性
（HBeAg）</t>
  </si>
  <si>
    <t>乙肝e抗体定性
（HBeAb）</t>
  </si>
  <si>
    <t>乙肝核心抗体定性（HBcAb）</t>
  </si>
  <si>
    <t>乙肝核心抗体IgM（HBcAb-IgM）</t>
  </si>
  <si>
    <t>乙肝病毒DNA
（HBV-DNA）</t>
  </si>
  <si>
    <t>聚合酶链反应</t>
  </si>
  <si>
    <t>血清1ml或乳汁2ml（标本避免脂血、溶血）</t>
  </si>
  <si>
    <t>乙型肝炎基因突变测定（HBV-YMDD）</t>
  </si>
  <si>
    <t>血清1ml（标本4℃冷藏）</t>
  </si>
  <si>
    <t>乙肝病毒P区耐药基因测序</t>
  </si>
  <si>
    <t>DNA序列测定</t>
  </si>
  <si>
    <t>250403071*3</t>
  </si>
  <si>
    <t>乙肝病毒基因分型测定</t>
  </si>
  <si>
    <t>乙肝病毒前C区1896位点突变检测</t>
  </si>
  <si>
    <t>乙肝病毒BCP区双突变（1762及1764）检测</t>
  </si>
  <si>
    <t>乙肝前SI抗原（Per-SIAg）</t>
  </si>
  <si>
    <t>高灵敏度乙肝DNA测定</t>
  </si>
  <si>
    <t>聚合酶链反应（Roche Cobas）</t>
  </si>
  <si>
    <t>血清1ml或乳汁3ml（标本避免脂血、溶血）</t>
  </si>
  <si>
    <t>乙肝病毒S区145位氨基酸突变检测</t>
  </si>
  <si>
    <t>血清1ml（血清标本4℃冷藏）</t>
  </si>
  <si>
    <t>丙肝抗体
（HCV-Ab）</t>
  </si>
  <si>
    <t>血清1ml（标本不能含叠氮钠）</t>
  </si>
  <si>
    <t>250403087
（CLAE8000）</t>
  </si>
  <si>
    <t>丙肝病毒RNA
（HCV-RNA）</t>
  </si>
  <si>
    <t>血清1ml（标本避免脂血、溶血）</t>
  </si>
  <si>
    <t>丙肝病毒基因分型</t>
  </si>
  <si>
    <t>血清1ml（标本-20℃冷冻）</t>
  </si>
  <si>
    <t>丁肝抗原（HDV-Ag）</t>
  </si>
  <si>
    <t>丁肝抗体IgM
（HDV-IgM）</t>
  </si>
  <si>
    <t>丁肝抗体IgG
（HDV-IgG）</t>
  </si>
  <si>
    <t>250403017①</t>
  </si>
  <si>
    <t>戊肝抗体
（HEV-IgM）</t>
  </si>
  <si>
    <t>血清1ml（脂血、严重溶血、高蛋白血症对检测结果有干扰）</t>
  </si>
  <si>
    <t>戊肝抗体
（HEV-IgG）</t>
  </si>
  <si>
    <t>250403018①</t>
  </si>
  <si>
    <t>庚肝抗体测定</t>
  </si>
  <si>
    <t>透明质酸
（HA）</t>
  </si>
  <si>
    <t>周一、三、五白班检测；
次日报告</t>
  </si>
  <si>
    <t>血清层粘连蛋白</t>
  </si>
  <si>
    <t>血清III型前胶原肽（III-C）</t>
  </si>
  <si>
    <t>IV型胶原
（IV-C）</t>
  </si>
  <si>
    <t>腺苷脱氨酶（ADA)</t>
  </si>
  <si>
    <t>乳胶增强免疫比浊法</t>
  </si>
  <si>
    <t>高灵敏丙肝RNA测定</t>
  </si>
  <si>
    <t>聚合酶联反应（Roche Cobas）</t>
  </si>
  <si>
    <t>血清1ml（脂血、溶血影响检测过程）</t>
  </si>
  <si>
    <t>病毒全套（RV-IgM、CMV-IgM、HSVI-IgM、HSVII-IgM、COX-IgM、MV-IgM、EB病毒EA-IgA、VCA-IgM、VCA-IgG、VCA-IgA、ADV-IgM）</t>
  </si>
  <si>
    <t>肺炎四项（Mpn-IgM、Mpn-IgG、Cpn-IgM、Cpn-IgM）</t>
  </si>
  <si>
    <t>血清2ml（微型颗粒可导致假阳性）</t>
  </si>
  <si>
    <t>周一、四白班检测；周二、五报告</t>
  </si>
  <si>
    <t>呼吸道病菌八联谱（肺炎支原体、肺炎衣原体、副流感病毒、呼吸道合胞病毒、流感A病毒、流感B病毒、嗜肺军团菌、腺病毒）</t>
  </si>
  <si>
    <t>250403065
270700004</t>
  </si>
  <si>
    <t>结核分枝杆菌及利福平耐药基因检测(GeneXpert)</t>
  </si>
  <si>
    <t>半巢式PCR</t>
  </si>
  <si>
    <t>浓稠谈2ml。体液样品需收集至少4ml。胸腹水至少20ml以上。</t>
  </si>
  <si>
    <t>不建议粪便、尿液或血液</t>
  </si>
  <si>
    <t>肥达反应</t>
  </si>
  <si>
    <t>凝集试验</t>
  </si>
  <si>
    <t xml:space="preserve">250403050③ </t>
  </si>
  <si>
    <t>肺炎支原体抗体</t>
  </si>
  <si>
    <t>Mpn-IgM</t>
  </si>
  <si>
    <t>血清1ml（微型颗粒可导致假阳性）</t>
  </si>
  <si>
    <t>周一、四检测
周二、五报告</t>
  </si>
  <si>
    <t>Mpn-IgG</t>
  </si>
  <si>
    <t>肺炎支原体DNA（Mp-DNA）</t>
  </si>
  <si>
    <t>肺深部咳痰1-4ml或鼻咽拭子密封送检</t>
  </si>
  <si>
    <t>肺炎衣原体抗体</t>
  </si>
  <si>
    <t>Cpn-IgG</t>
  </si>
  <si>
    <t>Cpn-IgM</t>
  </si>
  <si>
    <t xml:space="preserve">250403042① </t>
  </si>
  <si>
    <t>嗜肺军团菌抗体（LP-Ab)</t>
  </si>
  <si>
    <t>金标法</t>
  </si>
  <si>
    <t>呼吸道合胞病毒抗体（RSV-IgM)</t>
  </si>
  <si>
    <t>250403031①</t>
  </si>
  <si>
    <t>腺病毒抗体测定（ADV-IgM）</t>
  </si>
  <si>
    <t>250403042①</t>
  </si>
  <si>
    <t>结核杆菌抗体检测(TB-Ab)</t>
  </si>
  <si>
    <t>结核感染T细胞检测（T-SPOT.TB)</t>
  </si>
  <si>
    <t>全血10 ml（免疫力低下者15 ml），肝素抗凝</t>
  </si>
  <si>
    <t>当天送检，8h内到实验室</t>
  </si>
  <si>
    <t>结核杆菌DNA检测（TB-DNA）</t>
  </si>
  <si>
    <t>PCR</t>
  </si>
  <si>
    <t>肺部深咳痰液1-3ml，无菌管</t>
  </si>
  <si>
    <t>血清标本不检测</t>
  </si>
  <si>
    <t>柯萨奇病毒抗体</t>
  </si>
  <si>
    <t>COX-IgG</t>
  </si>
  <si>
    <t>COX-IgM</t>
  </si>
  <si>
    <t>细小病毒B19抗体</t>
  </si>
  <si>
    <t>PVB19-IgG</t>
  </si>
  <si>
    <t>PVB19-IgGM</t>
  </si>
  <si>
    <t>乙型脑炎病毒抗体</t>
  </si>
  <si>
    <t>EEBV-IgG</t>
  </si>
  <si>
    <t>EEBV-IgM</t>
  </si>
  <si>
    <t>麻疹病毒抗体测定</t>
  </si>
  <si>
    <t>MV-IgM</t>
  </si>
  <si>
    <t>MV-IgG</t>
  </si>
  <si>
    <t>水痘-带状疱疹病毒抗体</t>
  </si>
  <si>
    <t>VZV-IgM</t>
  </si>
  <si>
    <t>VZV-IgG</t>
  </si>
  <si>
    <t>埃可病毒抗体</t>
  </si>
  <si>
    <t>IgM</t>
  </si>
  <si>
    <t>IgG</t>
  </si>
  <si>
    <t>抗莱姆病BB抗体</t>
  </si>
  <si>
    <t>250403065*2</t>
  </si>
  <si>
    <t>肠道病毒71型、CA16型及通用型</t>
  </si>
  <si>
    <t>定性PCR</t>
  </si>
  <si>
    <t>大便、鼻炎拭子</t>
  </si>
  <si>
    <t>沙眼衣原体抗原检测</t>
  </si>
  <si>
    <t>分泌物送检</t>
  </si>
  <si>
    <t xml:space="preserve">250501031② </t>
  </si>
  <si>
    <t>沙眼衣原体抗体</t>
  </si>
  <si>
    <t>酶联免疫法</t>
  </si>
  <si>
    <t>流行性出血热病毒抗体</t>
  </si>
  <si>
    <t>EHF-IgM</t>
  </si>
  <si>
    <t>EHF-IgG</t>
  </si>
  <si>
    <t>巨细胞病毒DNA（CMV-DNA）</t>
  </si>
  <si>
    <t>尿液5ml血清500μl</t>
  </si>
  <si>
    <t>250403078①</t>
  </si>
  <si>
    <t>幽门螺杆菌抗体（HP-Ab）</t>
  </si>
  <si>
    <t>C13尿素呼气试验</t>
  </si>
  <si>
    <t>红外光谱法</t>
  </si>
  <si>
    <t>2次呼出的气体：详见附录</t>
  </si>
  <si>
    <t>EB病毒DNA（EB-DNA）</t>
  </si>
  <si>
    <t>全血（EDTA抗凝2ml）</t>
  </si>
  <si>
    <t>250403025①</t>
  </si>
  <si>
    <t>EB病毒VCA抗体</t>
  </si>
  <si>
    <t>EBVCA-IgG</t>
  </si>
  <si>
    <t>周二、五检测
周三、六报告</t>
  </si>
  <si>
    <t>EBVCA-IgM</t>
  </si>
  <si>
    <t>EBVCA-IgA</t>
  </si>
  <si>
    <t>EB病毒抗体（EA-IgA）</t>
  </si>
  <si>
    <t xml:space="preserve">250310008② </t>
  </si>
  <si>
    <t>降钙素原（PCT）</t>
  </si>
  <si>
    <t>G实验（1,3）-β-D-葡聚糖实验）</t>
  </si>
  <si>
    <t>静脉血1ml（迪安提供专用抗凝）（或GM实验血清1ml）</t>
  </si>
  <si>
    <t>二、四、六检测；三、五、一出报告</t>
  </si>
  <si>
    <t xml:space="preserve">250403059
（CGPX1000） </t>
  </si>
  <si>
    <t>Gm试验（半乳甘露聚糖实验）</t>
  </si>
  <si>
    <t>鲎试验（细菌内毒素试验）</t>
  </si>
  <si>
    <t>透析液或反渗水5-10ml</t>
  </si>
  <si>
    <t>周三、六检测；
周四、一报告</t>
  </si>
  <si>
    <t>250403059
（CGPX1000）</t>
  </si>
  <si>
    <t>曲霉菌免疫学试验</t>
  </si>
  <si>
    <t>血清</t>
  </si>
  <si>
    <t>250201006*6</t>
  </si>
  <si>
    <t>TBNK检测</t>
  </si>
  <si>
    <t>静脉血（EDTA）</t>
  </si>
  <si>
    <t>性传播疾病检测</t>
  </si>
  <si>
    <t>人免疫缺陷病毒抗体检测（HIV-Ab）</t>
  </si>
  <si>
    <t>梅毒螺旋体DNA检测(TP-DNA)</t>
  </si>
  <si>
    <t>PCR法</t>
  </si>
  <si>
    <t>生殖泌尿道分泌物</t>
  </si>
  <si>
    <t>梅毒初筛试验(TRUST)</t>
  </si>
  <si>
    <t>凝集法</t>
  </si>
  <si>
    <t>梅毒螺旋体特异抗体测定（TP-Ab)</t>
  </si>
  <si>
    <t>酶免法</t>
  </si>
  <si>
    <t>密螺旋体颗粒凝集试验(TPPA)</t>
  </si>
  <si>
    <t>解脲支原体DNA检测(UU-DNA)</t>
  </si>
  <si>
    <t>淋球菌DNA检测(NG-DNA)</t>
  </si>
  <si>
    <t>沙眼衣原体DNA检测(CT-DNA)</t>
  </si>
  <si>
    <t>性病三项（NG-DNA、CT-DNA、UU-DNA）</t>
  </si>
  <si>
    <t>单纯疱疹病毒II型-DNA（HSVII-DNA）</t>
  </si>
  <si>
    <t>人类乳头瘤病毒DNA检测（6、11型）</t>
  </si>
  <si>
    <t>生殖道分泌物</t>
  </si>
  <si>
    <t>人类乳头瘤病毒DNA检测(16、18型)</t>
  </si>
  <si>
    <t>高危型人乳头瘤病毒检测（HPV(12+2)）</t>
  </si>
  <si>
    <t>荧光PCR法</t>
  </si>
  <si>
    <t>宫颈分泌物或脱落细胞</t>
  </si>
  <si>
    <t>HPV23分型</t>
  </si>
  <si>
    <t>荧光PCR熔解曲线法</t>
  </si>
  <si>
    <t>人乳头瘤病毒核酸分型检测(HPV27分型)</t>
  </si>
  <si>
    <t>流式荧光杂交法</t>
  </si>
  <si>
    <t>HPV E6/E7 mRNA检测</t>
  </si>
  <si>
    <t>转录介导的等温扩增技术</t>
  </si>
  <si>
    <t>p16/ki-67免疫细胞化学检测</t>
  </si>
  <si>
    <t>免疫细胞化学</t>
  </si>
  <si>
    <t>宫颈脱落细胞</t>
  </si>
  <si>
    <t>B族链球菌核酸检测（GBS-DNA）</t>
  </si>
  <si>
    <t>无菌棉拭子取阴道、直肠分泌物送检</t>
  </si>
  <si>
    <t>细菌性阴道病检测(BV)</t>
  </si>
  <si>
    <t>唾液酸酶法</t>
  </si>
  <si>
    <t>分泌物</t>
  </si>
  <si>
    <t>白带常规</t>
  </si>
  <si>
    <t>手工法</t>
  </si>
  <si>
    <t>阴道分泌物</t>
  </si>
  <si>
    <t>阴道分泌物检查</t>
  </si>
  <si>
    <t>阴道微生态免疫荧光检测</t>
  </si>
  <si>
    <t>免疫荧光法</t>
  </si>
  <si>
    <t>优生优育检测</t>
  </si>
  <si>
    <t>优生TORCH十项－IgM/IgG
(TOX-IgG 、TOX-IgM、RV-IgG 、RV-IgM、CMV-IgG 、CMV-IgM、HSVI-IgG 、HSVI-IgM、HSVII-IgG 、HSVII-IgM)</t>
  </si>
  <si>
    <t>优生TORCH五项－IgM
(TOX、RV、CMV、HSV-I、HSV-II)</t>
  </si>
  <si>
    <t>优生TORCH五项－IgG
(TOX、RV、CMV、HSV-I、HSV-II)</t>
  </si>
  <si>
    <t>弓形体抗体</t>
  </si>
  <si>
    <t>TOXO-IgM</t>
  </si>
  <si>
    <t>TOXO-IgG</t>
  </si>
  <si>
    <t>风疹病毒抗体</t>
  </si>
  <si>
    <t>RV-IgM</t>
  </si>
  <si>
    <t>RV-IgG</t>
  </si>
  <si>
    <t>巨细胞病毒抗体</t>
  </si>
  <si>
    <t>CMV-IgM</t>
  </si>
  <si>
    <t>CMV-IgG</t>
  </si>
  <si>
    <t>单纯疱疹I型病毒抗体</t>
  </si>
  <si>
    <t>HSV-I-IgM</t>
  </si>
  <si>
    <t>HSV-I-IgG</t>
  </si>
  <si>
    <t>单纯疱疹II型病毒抗体</t>
  </si>
  <si>
    <t>HSV-II-IgM</t>
  </si>
  <si>
    <t>HSV-II-IgG</t>
  </si>
  <si>
    <t>血清或血浆（EDTA抗凝）、羊水、尿液、胎盘、妊娠物、乳汁</t>
  </si>
  <si>
    <t>单纯疱疹病毒Ⅰ型DNA（HSVI-DNA）</t>
  </si>
  <si>
    <t>生殖泌尿道分泌物送检</t>
  </si>
  <si>
    <t>单纯疱疹病毒Ⅱ型DNA（HSVI-DNA）</t>
  </si>
  <si>
    <t>子痫前期风险评估（孕早期）</t>
  </si>
  <si>
    <t>胎盘生长因子(PlGF)</t>
  </si>
  <si>
    <t>血清甘胆酸（CG）测定</t>
  </si>
  <si>
    <t>均相酶免疫法</t>
  </si>
  <si>
    <t>EDTA抗凝全血2ml</t>
  </si>
  <si>
    <t>不孕不育抗体检测</t>
  </si>
  <si>
    <t>不孕不育自身抗体四项
(Acl-Ab、As-Ab、Em-Ab、AoA-Ab)</t>
  </si>
  <si>
    <t>周三、六检测，周四、一报告</t>
  </si>
  <si>
    <t>不孕不育自身抗体五项
(Acl-Ab、As-Ab、Em-Ab、AoA-Ab、HCG-Ab)</t>
  </si>
  <si>
    <t>6个工作日</t>
  </si>
  <si>
    <t>不孕不育七项检测(Ao-Ab,EM-Ab,AS-Ab,ACL,AZP-Ab,AT-Ab,HCG-Ab)</t>
  </si>
  <si>
    <t>抗精子抗体（AS-IgG）</t>
  </si>
  <si>
    <t>抗子宫内膜抗体（EM-IgG）</t>
  </si>
  <si>
    <t>抗心磷脂抗体（ACL-IgG）</t>
  </si>
  <si>
    <t>抗卵巢内膜抗体（AOA-IgG）</t>
  </si>
  <si>
    <t>抗HCG抗体（HCG-Ab）</t>
  </si>
  <si>
    <t>抗滋养层抗体（AT-Ab）</t>
  </si>
  <si>
    <t>抗透明带抗体（AZP-Ab）</t>
  </si>
  <si>
    <t>抗心磷脂抗体三项（ACL-IgG、IgM、IgA)</t>
  </si>
  <si>
    <t>抗核抗体（ANA）</t>
  </si>
  <si>
    <t>不孕不育分子诊断</t>
  </si>
  <si>
    <t>省</t>
  </si>
  <si>
    <t>250700001  250700003 250700013  250700014</t>
  </si>
  <si>
    <t>外周血染色体550带检测</t>
  </si>
  <si>
    <t>细胞培养G显带</t>
  </si>
  <si>
    <t>肝素抗凝全血4ml</t>
  </si>
  <si>
    <t>15个工作日</t>
  </si>
  <si>
    <t>系统性红斑狼疮自身抗体谱（ANA、ENA抗体11项、抗dsDNA、ACA、抗DNP）</t>
  </si>
  <si>
    <t>抗平滑肌抗体（ASMA）</t>
  </si>
  <si>
    <t>周一至周五白班检测；
周二至周六报告</t>
  </si>
  <si>
    <t>抗肝/肾微粒体I型抗体（LKM-I）</t>
  </si>
  <si>
    <t>250402007②</t>
  </si>
  <si>
    <t>抗线粒体抗体（AMA）</t>
  </si>
  <si>
    <t>抗线粒体抗体M2亚型（AMA-M2）</t>
  </si>
  <si>
    <t>抗肝细胞浆抗原I型抗体（LC-I）</t>
  </si>
  <si>
    <t>抗可溶性肝抗原/肝-胰抗原抗体（SLA/LP）</t>
  </si>
  <si>
    <t>间接免疫荧光法</t>
  </si>
  <si>
    <t>250402006①</t>
  </si>
  <si>
    <t xml:space="preserve">抗双链DNA抗体（dsDNA）                       </t>
  </si>
  <si>
    <t>间接免疫法</t>
  </si>
  <si>
    <t>抗心磷脂抗体（ACA)</t>
  </si>
  <si>
    <t>抗心磷脂抗体三项</t>
  </si>
  <si>
    <t>ACA-IgA</t>
  </si>
  <si>
    <t>不单独检测</t>
  </si>
  <si>
    <t>ACA-IgG</t>
  </si>
  <si>
    <t>ACA-IgM</t>
  </si>
  <si>
    <t>抗心磷脂抗体IgG</t>
  </si>
  <si>
    <t>周三、六检测，次日报告</t>
  </si>
  <si>
    <t>周一至周五检测，
次日报告</t>
  </si>
  <si>
    <t xml:space="preserve">250310043① </t>
  </si>
  <si>
    <t>抗谷氨酸脱羧酶抗体（GAD）</t>
  </si>
  <si>
    <t>血清1ml
避免溶血</t>
  </si>
  <si>
    <t>周一至周五白班检测；
次日报告</t>
  </si>
  <si>
    <t>胰岛细胞抗体（ICA）</t>
  </si>
  <si>
    <t>抗核周因子（APF）</t>
  </si>
  <si>
    <t>250402035② *3</t>
  </si>
  <si>
    <t>类风湿因子
（RF（IgA、IgG、IgM））</t>
  </si>
  <si>
    <t>抗中性粒细胞胞浆抗体</t>
  </si>
  <si>
    <t>c-ANCA</t>
  </si>
  <si>
    <t>间接免疫荧光法+印迹法</t>
  </si>
  <si>
    <t>周一至周五白班检测；
周一至周六报告</t>
  </si>
  <si>
    <t>不检测单项</t>
  </si>
  <si>
    <t>P-ANCA</t>
  </si>
  <si>
    <t>MPO-ANCA</t>
  </si>
  <si>
    <r>
      <rPr>
        <sz val="9"/>
        <rFont val="微软雅黑"/>
        <charset val="134"/>
      </rPr>
      <t>PR</t>
    </r>
    <r>
      <rPr>
        <vertAlign val="subscript"/>
        <sz val="9"/>
        <rFont val="微软雅黑"/>
        <charset val="134"/>
      </rPr>
      <t>3</t>
    </r>
    <r>
      <rPr>
        <sz val="9"/>
        <rFont val="微软雅黑"/>
        <charset val="134"/>
      </rPr>
      <t>-ANCA</t>
    </r>
  </si>
  <si>
    <t>循环免疫复合物（CIC)</t>
  </si>
  <si>
    <t>抗环瓜氨酸肽抗体（CCP）</t>
  </si>
  <si>
    <t>抗角质层蛋白抗体（AKA）</t>
  </si>
  <si>
    <t>自主定价</t>
  </si>
  <si>
    <t>抗内皮细胞抗体（AECA)</t>
  </si>
  <si>
    <t>250402019②</t>
  </si>
  <si>
    <t>抗肾小球基底膜抗体GBM-IgG</t>
  </si>
  <si>
    <t>抗线粒体抗体亚型抗体定量AMA-M2</t>
  </si>
  <si>
    <t>免疫功能检测</t>
  </si>
  <si>
    <t>免疫球蛋白七项定量（IgG、IgA、IgM、IgE、CH50、C3、C4）</t>
  </si>
  <si>
    <t>血清2ml（标本避免黄疸、溶血或脂血）</t>
  </si>
  <si>
    <t>免疫球蛋白五项定量（IgG、IgA、IgM、C3、C4）</t>
  </si>
  <si>
    <t>免疫球蛋白四项定量（IgG、IgA、IgM、IgE）</t>
  </si>
  <si>
    <t>免疫球蛋白三项定量（IgG、IgA、IgM）</t>
  </si>
  <si>
    <t>补体三项（CH50、C3、C4）</t>
  </si>
  <si>
    <t>风湿三项（ASO、RF、CRP）</t>
  </si>
  <si>
    <t>250401025①</t>
  </si>
  <si>
    <t>C反应蛋白（CRP）</t>
  </si>
  <si>
    <t>血清1ml（标本避免黄疸、脂血或溶血）</t>
  </si>
  <si>
    <t>250402035②</t>
  </si>
  <si>
    <t>类风湿因子（RF）</t>
  </si>
  <si>
    <t>250403043②</t>
  </si>
  <si>
    <t>抗溶血素O（ASO）</t>
  </si>
  <si>
    <t>免疫球蛋白A（IgA）</t>
  </si>
  <si>
    <t>免疫球蛋白G（IgG）</t>
  </si>
  <si>
    <t>免疫球蛋白M（IgM）</t>
  </si>
  <si>
    <t>免疫球蛋白E（IgE)</t>
  </si>
  <si>
    <t>血清1ml（生物素治疗患者需停药8小时后取血）</t>
  </si>
  <si>
    <t>250401019①</t>
  </si>
  <si>
    <t>血浆总补体（CH50）</t>
  </si>
  <si>
    <t>胶体免疫分析法</t>
  </si>
  <si>
    <t>血清1ml（标本采集后立即分离血清）</t>
  </si>
  <si>
    <t>250401020①</t>
  </si>
  <si>
    <t>补体C3(C3)</t>
  </si>
  <si>
    <t>补体C4（C4）</t>
  </si>
  <si>
    <t>血清1ml（标本避免黄疸、溶血或脂血）</t>
  </si>
  <si>
    <t>250401028①</t>
  </si>
  <si>
    <t>铜蓝蛋白（CER）</t>
  </si>
  <si>
    <t>触珠蛋白（HPT）</t>
  </si>
  <si>
    <t>250301015①</t>
  </si>
  <si>
    <t>α1抗胰蛋白酶（AAT）</t>
  </si>
  <si>
    <t>250401029*6</t>
  </si>
  <si>
    <t>TBNK细胞亚群</t>
  </si>
  <si>
    <t>流式细胞术</t>
  </si>
  <si>
    <t>静脉血2ml（EDTA抗凝）
室温保持稳定6-8小时</t>
  </si>
  <si>
    <t>250401029*7</t>
  </si>
  <si>
    <t>Th1/Th2/Th17细胞因子</t>
  </si>
  <si>
    <t>血清1-2ml
室温保存</t>
  </si>
  <si>
    <t>收费编码</t>
  </si>
  <si>
    <t>250405004*21 250405001</t>
  </si>
  <si>
    <t>过敏原筛查综合组
IgE+（吸入组组合）+（食入组组合）+牛肉+羊肉</t>
  </si>
  <si>
    <t>免疫印迹法</t>
  </si>
  <si>
    <t>250405004*9 250405001</t>
  </si>
  <si>
    <t>过敏原检测食入组
总IgE；牛奶，鸡蛋白，，海鱼组合（鳕鱼/龙虾/扇贝）；虾；蟹；花生；黄豆</t>
  </si>
  <si>
    <t>250405004*10 250405001</t>
  </si>
  <si>
    <t>过敏原检测吸入组
总IgE；尘螨组合（屋尘螨/粉尘螨）；蟑螂；狗上皮；普通豚草；霉菌组合（点青霉/分枝孢霉/烟曲霉/交链孢霉），树组合（柳树/杨树/榆树）；屋尘；猫毛；律草；艾蒿；</t>
  </si>
  <si>
    <t>250405005*14</t>
  </si>
  <si>
    <t>食物不耐受特异性IgG检测14项</t>
  </si>
  <si>
    <t>250405005*90</t>
  </si>
  <si>
    <t>食物不耐受特异性IgG检测90项</t>
  </si>
  <si>
    <t>周二、四、六白班检测
周三、五、一报告</t>
  </si>
  <si>
    <t>风湿三项
（ASO、RF、CRP)</t>
  </si>
  <si>
    <t>血清2ml（标本避免黄疸、脂血或溶血）</t>
  </si>
  <si>
    <t xml:space="preserve">血清1ml </t>
  </si>
  <si>
    <r>
      <rPr>
        <sz val="9"/>
        <color theme="1"/>
        <rFont val="宋体"/>
        <charset val="134"/>
      </rPr>
      <t>250308008</t>
    </r>
    <r>
      <rPr>
        <sz val="9"/>
        <color theme="1"/>
        <rFont val="等线"/>
        <charset val="134"/>
      </rPr>
      <t>△</t>
    </r>
  </si>
  <si>
    <t>N端骨钙素</t>
  </si>
  <si>
    <t>静脉血1mL
(肝素抗凝）</t>
  </si>
  <si>
    <t>血清1ml 
注：立即分离血清，
2-8℃冷藏</t>
  </si>
  <si>
    <t>骨型碱性磷酸酶(BAP)</t>
  </si>
  <si>
    <t xml:space="preserve">生长激素（GH）
</t>
  </si>
  <si>
    <t>血清1ml
注：黄疸、溶血或脂血影响实验结果）</t>
  </si>
  <si>
    <t>人类白细胞抗原B27
(HLA-B27)</t>
  </si>
  <si>
    <t>流式细胞</t>
  </si>
  <si>
    <t>静脉血2ml
（EDTA抗凝真空管）
室温保存</t>
  </si>
  <si>
    <t>250309005②△</t>
  </si>
  <si>
    <t>茶碱</t>
  </si>
  <si>
    <t>血清≥1mL,抽血前一天不吸烟，不喝酒、咖啡等,晨起服药前抽血；</t>
  </si>
  <si>
    <t>甲氨蝶呤</t>
  </si>
  <si>
    <t>氯氮平</t>
  </si>
  <si>
    <t>氯氮平+去甲氯氮平</t>
  </si>
  <si>
    <t>氯丙嗪</t>
  </si>
  <si>
    <t>利培酮+9-羟基利培酮</t>
  </si>
  <si>
    <t>喹硫平</t>
  </si>
  <si>
    <t>阿立哌唑+脱氢阿立哌唑</t>
  </si>
  <si>
    <t>奥氮平</t>
  </si>
  <si>
    <t>齐拉西酮</t>
  </si>
  <si>
    <t>帕利哌酮（帕潘立酮）</t>
  </si>
  <si>
    <t>氨磺必利</t>
  </si>
  <si>
    <t>氟哌啶醇</t>
  </si>
  <si>
    <t>奋乃静</t>
  </si>
  <si>
    <t>拉莫三嗪</t>
  </si>
  <si>
    <t>托吡酯</t>
  </si>
  <si>
    <t>左乙拉西坦</t>
  </si>
  <si>
    <t>苯妥英钠</t>
  </si>
  <si>
    <t>卡马西平</t>
  </si>
  <si>
    <t>奥卡西平+10-羟基卡马西平</t>
  </si>
  <si>
    <t>丙戊酸</t>
  </si>
  <si>
    <t>苯巴比妥</t>
  </si>
  <si>
    <t>碳酸锂</t>
  </si>
  <si>
    <t>ICP-MS</t>
  </si>
  <si>
    <t>安非他酮</t>
  </si>
  <si>
    <t>羟安非他酮</t>
  </si>
  <si>
    <t>舒必利</t>
  </si>
  <si>
    <t>米氮平</t>
  </si>
  <si>
    <t>帕罗西汀</t>
  </si>
  <si>
    <t>舍曲林</t>
  </si>
  <si>
    <t>西酞普兰</t>
  </si>
  <si>
    <t>艾司西酞普兰</t>
  </si>
  <si>
    <t>文拉法辛+O-去甲文拉法辛</t>
  </si>
  <si>
    <t>曲唑酮</t>
  </si>
  <si>
    <t>氟西汀+去甲氟西汀</t>
  </si>
  <si>
    <t>氟伏沙明</t>
  </si>
  <si>
    <t>米那普仑</t>
  </si>
  <si>
    <t>度洛西汀</t>
  </si>
  <si>
    <t>艾司唑仑</t>
  </si>
  <si>
    <t>唑吡坦</t>
  </si>
  <si>
    <t>佐匹克隆</t>
  </si>
  <si>
    <t>阿普唑仑</t>
  </si>
  <si>
    <t>氯硝西泮</t>
  </si>
  <si>
    <t>咪达唑仑</t>
  </si>
  <si>
    <t>劳拉西泮</t>
  </si>
  <si>
    <t>地西泮</t>
  </si>
  <si>
    <t>奥沙西泮</t>
  </si>
  <si>
    <t>万古霉素</t>
  </si>
  <si>
    <t>伏立康唑</t>
  </si>
  <si>
    <t>美罗培南</t>
  </si>
  <si>
    <t>替加环素</t>
  </si>
  <si>
    <t>利奈唑胺</t>
  </si>
  <si>
    <t>替考拉宁</t>
  </si>
  <si>
    <t>多粘菌素</t>
  </si>
  <si>
    <t>磺胺甲恶唑</t>
  </si>
  <si>
    <t>头孢吡肟</t>
  </si>
  <si>
    <t>左氧氟沙星</t>
  </si>
  <si>
    <t>阿米卡星</t>
  </si>
  <si>
    <t>亚胺培南</t>
  </si>
  <si>
    <t>莫西沙星</t>
  </si>
  <si>
    <t>氟康唑</t>
  </si>
  <si>
    <t>泊沙康唑</t>
  </si>
  <si>
    <t>伊曲康唑</t>
  </si>
  <si>
    <t>美金刚</t>
  </si>
  <si>
    <t>多奈哌齐</t>
  </si>
  <si>
    <t>他克莫司</t>
  </si>
  <si>
    <t>EDTA抗凝全血≥1mL，下一次服药前采血</t>
  </si>
  <si>
    <t>西罗莫司</t>
  </si>
  <si>
    <t>环孢霉素A</t>
  </si>
  <si>
    <t>异烟肼</t>
  </si>
  <si>
    <t>血清≥1ml，服药2小时后采血</t>
  </si>
  <si>
    <t>利福平</t>
  </si>
  <si>
    <t>吡嗪酰胺</t>
  </si>
  <si>
    <t>乙胺丁醇</t>
  </si>
  <si>
    <t>阿法替尼</t>
  </si>
  <si>
    <t>血清≥1ml，下一次服药前采血</t>
  </si>
  <si>
    <t>阿帕替尼</t>
  </si>
  <si>
    <t>埃克替尼</t>
  </si>
  <si>
    <t>厄洛替尼</t>
  </si>
  <si>
    <t>吉非替尼</t>
  </si>
  <si>
    <t>克唑替尼</t>
  </si>
  <si>
    <t>瑞戈非尼</t>
  </si>
  <si>
    <t>维莫非尼</t>
  </si>
  <si>
    <t>伊马替尼</t>
  </si>
  <si>
    <t>阿来替尼</t>
  </si>
  <si>
    <t>250309005①</t>
  </si>
  <si>
    <t>地高辛（DIG）</t>
  </si>
  <si>
    <t>微生物检测系列</t>
  </si>
  <si>
    <t>一般细菌涂片检查</t>
  </si>
  <si>
    <t>临床标本无菌留取送检</t>
  </si>
  <si>
    <t>结核菌涂片检查</t>
  </si>
  <si>
    <t>特殊细菌涂片检查（包括淋球菌、新型隐球菌、白喉棒状杆菌等）</t>
  </si>
  <si>
    <t>手术器械消毒效果监测</t>
  </si>
  <si>
    <t>消毒物品</t>
  </si>
  <si>
    <t>注射液细菌培养</t>
  </si>
  <si>
    <t>注射液</t>
  </si>
  <si>
    <t>空气培养</t>
  </si>
  <si>
    <t>空气</t>
  </si>
  <si>
    <t>使用中消毒液细菌菌落计数</t>
  </si>
  <si>
    <t>取待检液体5ml置无菌试管中送检</t>
  </si>
  <si>
    <t>高压锅消毒效果监测</t>
  </si>
  <si>
    <t>中心提供专用指示剂，消毒完成后，指示剂送检</t>
  </si>
  <si>
    <t>阴性结果
5个工作日
阳性结果
3个工作日</t>
  </si>
  <si>
    <t>L型细菌培养</t>
  </si>
  <si>
    <t>参见微生物标本采集方法</t>
  </si>
  <si>
    <t>真菌培养及鉴定</t>
  </si>
  <si>
    <t>真菌药敏</t>
  </si>
  <si>
    <t>支原体培养及药敏</t>
  </si>
  <si>
    <t>3-4个工作日</t>
  </si>
  <si>
    <t>常规药敏定性试验（每检测一种细菌的一种药敏计费一次）</t>
  </si>
  <si>
    <t>血培养及鉴定</t>
  </si>
  <si>
    <t>血培养（厌氧）培养及鉴定</t>
  </si>
  <si>
    <t>中段尿培养+菌落计数</t>
  </si>
  <si>
    <t>大便培养及鉴定</t>
  </si>
  <si>
    <t>咽拭子培养及鉴定</t>
  </si>
  <si>
    <t>痰培养及鉴定</t>
  </si>
  <si>
    <t>体液培养及鉴定（胸水、腹水、脑脊液、关节腔液等）</t>
  </si>
  <si>
    <t>分泌物培养（病灶、耳、鼻等分泌物）</t>
  </si>
  <si>
    <t>淋球菌培养</t>
  </si>
  <si>
    <r>
      <rPr>
        <sz val="11"/>
        <color theme="1"/>
        <rFont val="等线"/>
        <charset val="134"/>
        <scheme val="minor"/>
      </rPr>
      <t>250401014</t>
    </r>
    <r>
      <rPr>
        <sz val="11"/>
        <color theme="1"/>
        <rFont val="等线"/>
        <charset val="134"/>
      </rPr>
      <t>②</t>
    </r>
  </si>
  <si>
    <r>
      <rPr>
        <sz val="11"/>
        <color theme="1"/>
        <rFont val="等线"/>
        <charset val="134"/>
        <scheme val="minor"/>
      </rPr>
      <t>白细胞介素1</t>
    </r>
    <r>
      <rPr>
        <sz val="11"/>
        <color theme="1"/>
        <rFont val="等线"/>
        <charset val="134"/>
      </rPr>
      <t>β</t>
    </r>
  </si>
  <si>
    <t>白细胞介素6</t>
  </si>
  <si>
    <t>白细胞介素8</t>
  </si>
  <si>
    <t>白细胞介素10</t>
  </si>
  <si>
    <t>250404013②</t>
  </si>
  <si>
    <r>
      <rPr>
        <sz val="11"/>
        <color theme="1"/>
        <rFont val="等线"/>
        <charset val="134"/>
        <scheme val="minor"/>
      </rPr>
      <t>肿瘤坏死因子</t>
    </r>
    <r>
      <rPr>
        <sz val="11"/>
        <color theme="1"/>
        <rFont val="等线"/>
        <charset val="134"/>
      </rPr>
      <t>α</t>
    </r>
  </si>
  <si>
    <r>
      <rPr>
        <sz val="11"/>
        <color theme="1"/>
        <rFont val="等线"/>
        <charset val="134"/>
        <scheme val="minor"/>
      </rPr>
      <t>贫血八项：叶酸，维生素B</t>
    </r>
    <r>
      <rPr>
        <sz val="11"/>
        <color theme="1"/>
        <rFont val="等线"/>
        <charset val="134"/>
        <scheme val="minor"/>
      </rPr>
      <t>12，血清铁，总铁结合力，不饱和铁结合力，铁饱和度，铁蛋白，转铁蛋白</t>
    </r>
  </si>
  <si>
    <t>缺铁性贫血六项：血清铁，总铁结合力，不饱和铁结合力，铁饱和度，铁蛋白，转铁蛋白</t>
  </si>
  <si>
    <t>溶贫筛查四项：血常规+网织红细胞，抗人球蛋白试验，血红蛋白电泳</t>
  </si>
  <si>
    <t>静脉血2ml（EDTA抗凝）+静脉血2ml（枸橼酸钠1:9抗凝）</t>
  </si>
  <si>
    <t>贫血四项：叶酸，维生素B12，铁蛋白，转铁蛋白</t>
  </si>
  <si>
    <t>贫血两项：叶酸，维生素B12</t>
  </si>
  <si>
    <t>抗人球蛋白试验（Coombs）</t>
  </si>
  <si>
    <t>直接抗人球蛋白试验</t>
  </si>
  <si>
    <t>静脉血2ml（EDTA抗凝）</t>
  </si>
  <si>
    <t>间接抗人球蛋白试验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</si>
  <si>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50101005②</t>
    </r>
  </si>
  <si>
    <t>血常规+网织红细胞</t>
  </si>
  <si>
    <r>
      <rPr>
        <sz val="11"/>
        <color theme="1"/>
        <rFont val="等线"/>
        <charset val="134"/>
        <scheme val="minor"/>
      </rPr>
      <t>静脉血2ml（EDTA</t>
    </r>
    <r>
      <rPr>
        <sz val="11"/>
        <color theme="1"/>
        <rFont val="等线"/>
        <charset val="134"/>
        <scheme val="minor"/>
      </rPr>
      <t>-K2</t>
    </r>
    <r>
      <rPr>
        <sz val="11"/>
        <color theme="1"/>
        <rFont val="等线"/>
        <charset val="134"/>
        <scheme val="minor"/>
      </rPr>
      <t>抗凝）</t>
    </r>
  </si>
  <si>
    <t>铁蛋白（SF）</t>
  </si>
  <si>
    <r>
      <rPr>
        <sz val="11"/>
        <color theme="1"/>
        <rFont val="等线"/>
        <charset val="134"/>
        <scheme val="minor"/>
      </rPr>
      <t>铁蛋白测定（F</t>
    </r>
    <r>
      <rPr>
        <sz val="11"/>
        <color theme="1"/>
        <rFont val="等线"/>
        <charset val="134"/>
        <scheme val="minor"/>
      </rPr>
      <t>ER</t>
    </r>
    <r>
      <rPr>
        <sz val="11"/>
        <color theme="1"/>
        <rFont val="等线"/>
        <charset val="134"/>
        <scheme val="minor"/>
      </rPr>
      <t>）</t>
    </r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</si>
  <si>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50301007④</t>
    </r>
  </si>
  <si>
    <t>转铁蛋白（TRF）</t>
  </si>
  <si>
    <t>转铁蛋白测定（TRF）</t>
  </si>
  <si>
    <r>
      <rPr>
        <sz val="11"/>
        <color theme="1"/>
        <rFont val="等线"/>
        <charset val="134"/>
        <scheme val="minor"/>
      </rPr>
      <t>25030</t>
    </r>
    <r>
      <rPr>
        <sz val="11"/>
        <color theme="1"/>
        <rFont val="等线"/>
        <charset val="134"/>
        <scheme val="minor"/>
      </rPr>
      <t>4</t>
    </r>
    <r>
      <rPr>
        <sz val="11"/>
        <color theme="1"/>
        <rFont val="等线"/>
        <charset val="134"/>
        <scheme val="minor"/>
      </rPr>
      <t>007④</t>
    </r>
  </si>
  <si>
    <t>血清铁</t>
  </si>
  <si>
    <t>血清铁离子测定</t>
  </si>
  <si>
    <t>血清1ml（标本避免溶血，采样后2h内分离血清）</t>
  </si>
  <si>
    <t>总铁结合力</t>
  </si>
  <si>
    <r>
      <rPr>
        <sz val="11"/>
        <color theme="1"/>
        <rFont val="等线"/>
        <charset val="134"/>
        <scheme val="minor"/>
      </rPr>
      <t>总铁结合力（T</t>
    </r>
    <r>
      <rPr>
        <sz val="11"/>
        <color theme="1"/>
        <rFont val="等线"/>
        <charset val="134"/>
        <scheme val="minor"/>
      </rPr>
      <t>IBC</t>
    </r>
    <r>
      <rPr>
        <sz val="11"/>
        <color theme="1"/>
        <rFont val="等线"/>
        <charset val="134"/>
        <scheme val="minor"/>
      </rPr>
      <t>）（</t>
    </r>
    <r>
      <rPr>
        <sz val="11"/>
        <color theme="1"/>
        <rFont val="等线"/>
        <charset val="134"/>
        <scheme val="minor"/>
      </rPr>
      <t>血清铁与不饱和铁之和</t>
    </r>
    <r>
      <rPr>
        <sz val="11"/>
        <color theme="1"/>
        <rFont val="等线"/>
        <charset val="134"/>
        <scheme val="minor"/>
      </rPr>
      <t>）</t>
    </r>
  </si>
  <si>
    <t>不饱和铁结合力</t>
  </si>
  <si>
    <r>
      <rPr>
        <sz val="11"/>
        <color theme="1"/>
        <rFont val="等线"/>
        <charset val="134"/>
        <scheme val="minor"/>
      </rPr>
      <t>不饱和铁结合力（U</t>
    </r>
    <r>
      <rPr>
        <sz val="11"/>
        <color theme="1"/>
        <rFont val="等线"/>
        <charset val="134"/>
        <scheme val="minor"/>
      </rPr>
      <t>IBC</t>
    </r>
    <r>
      <rPr>
        <sz val="11"/>
        <color theme="1"/>
        <rFont val="等线"/>
        <charset val="134"/>
        <scheme val="minor"/>
      </rPr>
      <t>）（</t>
    </r>
    <r>
      <rPr>
        <sz val="11"/>
        <color theme="1"/>
        <rFont val="等线"/>
        <charset val="134"/>
        <scheme val="minor"/>
      </rPr>
      <t>与血清铁合做</t>
    </r>
    <r>
      <rPr>
        <sz val="11"/>
        <color theme="1"/>
        <rFont val="等线"/>
        <charset val="134"/>
        <scheme val="minor"/>
      </rPr>
      <t>）</t>
    </r>
  </si>
  <si>
    <t>铁饱和度</t>
  </si>
  <si>
    <r>
      <rPr>
        <sz val="11"/>
        <color theme="1"/>
        <rFont val="等线"/>
        <charset val="134"/>
        <scheme val="minor"/>
      </rPr>
      <t>铁饱和度（I</t>
    </r>
    <r>
      <rPr>
        <sz val="11"/>
        <color theme="1"/>
        <rFont val="等线"/>
        <charset val="134"/>
        <scheme val="minor"/>
      </rPr>
      <t>C</t>
    </r>
    <r>
      <rPr>
        <sz val="11"/>
        <color theme="1"/>
        <rFont val="等线"/>
        <charset val="134"/>
        <scheme val="minor"/>
      </rPr>
      <t>）（</t>
    </r>
    <r>
      <rPr>
        <sz val="11"/>
        <color theme="1"/>
        <rFont val="等线"/>
        <charset val="134"/>
        <scheme val="minor"/>
      </rPr>
      <t>血清铁与总铁结合力的比值</t>
    </r>
    <r>
      <rPr>
        <sz val="11"/>
        <color theme="1"/>
        <rFont val="等线"/>
        <charset val="134"/>
        <scheme val="minor"/>
      </rPr>
      <t>）</t>
    </r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</si>
  <si>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50309003②
△</t>
    </r>
  </si>
  <si>
    <t>叶酸</t>
  </si>
  <si>
    <r>
      <rPr>
        <sz val="11"/>
        <color theme="1"/>
        <rFont val="等线"/>
        <charset val="134"/>
        <scheme val="minor"/>
      </rPr>
      <t>叶酸测定（F</t>
    </r>
    <r>
      <rPr>
        <sz val="11"/>
        <color theme="1"/>
        <rFont val="等线"/>
        <charset val="134"/>
        <scheme val="minor"/>
      </rPr>
      <t>OL</t>
    </r>
    <r>
      <rPr>
        <sz val="11"/>
        <color theme="1"/>
        <rFont val="等线"/>
        <charset val="134"/>
        <scheme val="minor"/>
      </rPr>
      <t>）</t>
    </r>
  </si>
  <si>
    <r>
      <rPr>
        <sz val="11"/>
        <color theme="1"/>
        <rFont val="等线"/>
        <charset val="134"/>
        <scheme val="minor"/>
      </rPr>
      <t>维生素B</t>
    </r>
    <r>
      <rPr>
        <sz val="11"/>
        <color theme="1"/>
        <rFont val="等线"/>
        <charset val="134"/>
        <scheme val="minor"/>
      </rPr>
      <t>12</t>
    </r>
  </si>
  <si>
    <t>血清维生素B12测定（Vit-B12）</t>
  </si>
  <si>
    <t>促红细胞生成素</t>
  </si>
  <si>
    <r>
      <rPr>
        <sz val="11"/>
        <color theme="1"/>
        <rFont val="等线"/>
        <charset val="134"/>
        <scheme val="minor"/>
      </rPr>
      <t>促红细胞生成素（E</t>
    </r>
    <r>
      <rPr>
        <sz val="11"/>
        <color theme="1"/>
        <rFont val="等线"/>
        <charset val="134"/>
        <scheme val="minor"/>
      </rPr>
      <t>PO</t>
    </r>
    <r>
      <rPr>
        <sz val="11"/>
        <color theme="1"/>
        <rFont val="等线"/>
        <charset val="134"/>
        <scheme val="minor"/>
      </rPr>
      <t>）</t>
    </r>
  </si>
  <si>
    <t>轻链</t>
  </si>
  <si>
    <t>轻链KAP
（κ-LC）</t>
  </si>
  <si>
    <t>血清1ml或尿液5ml（标本避免黄疸、溶血或脂血）</t>
  </si>
  <si>
    <r>
      <rPr>
        <sz val="11"/>
        <color theme="1"/>
        <rFont val="等线"/>
        <charset val="134"/>
        <scheme val="minor"/>
      </rPr>
      <t>轻链L</t>
    </r>
    <r>
      <rPr>
        <sz val="11"/>
        <color theme="1"/>
        <rFont val="等线"/>
        <charset val="134"/>
        <scheme val="minor"/>
      </rPr>
      <t>AM</t>
    </r>
    <r>
      <rPr>
        <sz val="11"/>
        <color theme="1"/>
        <rFont val="等线"/>
        <charset val="134"/>
        <scheme val="minor"/>
      </rPr>
      <t xml:space="preserve">
（λ-LC）</t>
    </r>
  </si>
  <si>
    <t>血清蛋白电泳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</si>
  <si>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个工作日</t>
    </r>
  </si>
  <si>
    <r>
      <rPr>
        <sz val="11"/>
        <color theme="1"/>
        <rFont val="等线"/>
        <charset val="134"/>
        <scheme val="minor"/>
      </rPr>
      <t>血红蛋白电泳（Hb</t>
    </r>
    <r>
      <rPr>
        <sz val="11"/>
        <color theme="1"/>
        <rFont val="等线"/>
        <charset val="134"/>
        <scheme val="minor"/>
      </rPr>
      <t>A2、HbF、HbA</t>
    </r>
    <r>
      <rPr>
        <sz val="11"/>
        <color theme="1"/>
        <rFont val="等线"/>
        <charset val="134"/>
        <scheme val="minor"/>
      </rPr>
      <t>）</t>
    </r>
  </si>
  <si>
    <t>静脉血2ml（EDTA-K2抗凝）</t>
  </si>
  <si>
    <r>
      <rPr>
        <sz val="11"/>
        <color theme="1"/>
        <rFont val="等线"/>
        <charset val="134"/>
        <scheme val="minor"/>
      </rPr>
      <t>葡萄糖6-磷酸脱氢酶
（G-6-PD</t>
    </r>
    <r>
      <rPr>
        <sz val="11"/>
        <color theme="1"/>
        <rFont val="等线"/>
        <charset val="134"/>
        <scheme val="minor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</si>
</sst>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7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等线"/>
      <charset val="134"/>
      <scheme val="minor"/>
    </font>
    <font>
      <sz val="10"/>
      <name val="TimesNewRomanPSMT"/>
      <charset val="134"/>
    </font>
    <font>
      <sz val="10"/>
      <name val="SimSun"/>
      <charset val="134"/>
    </font>
    <font>
      <sz val="9"/>
      <color rgb="FFFF0000"/>
      <name val="等线"/>
      <charset val="134"/>
      <scheme val="minor"/>
    </font>
    <font>
      <sz val="11"/>
      <color theme="1"/>
      <name val="微软雅黑"/>
      <charset val="134"/>
    </font>
    <font>
      <b/>
      <sz val="9"/>
      <color rgb="FFC10002"/>
      <name val="微软雅黑"/>
      <charset val="134"/>
    </font>
    <font>
      <sz val="9"/>
      <color theme="1"/>
      <name val="微软雅黑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color theme="2" tint="-0.899960325937681"/>
      <name val="微软雅黑"/>
      <charset val="134"/>
    </font>
    <font>
      <b/>
      <sz val="16"/>
      <color theme="1"/>
      <name val="等线"/>
      <charset val="134"/>
      <scheme val="minor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6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等线"/>
      <charset val="134"/>
      <scheme val="minor"/>
    </font>
    <font>
      <sz val="12"/>
      <name val="等线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等线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</font>
    <font>
      <sz val="9"/>
      <color theme="1"/>
      <name val="等线"/>
      <charset val="134"/>
    </font>
    <font>
      <vertAlign val="subscript"/>
      <sz val="9"/>
      <name val="微软雅黑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vertAlign val="subscript"/>
      <sz val="10"/>
      <name val="宋体"/>
      <charset val="134"/>
    </font>
    <font>
      <sz val="11"/>
      <color theme="1"/>
      <name val="宋体"/>
      <charset val="134"/>
    </font>
    <font>
      <sz val="10"/>
      <color indexed="8"/>
      <name val="等线"/>
      <charset val="134"/>
    </font>
    <font>
      <vertAlign val="subscript"/>
      <sz val="10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8B8F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5" tint="0.599993896298105"/>
        <bgColor rgb="FF000000"/>
      </patternFill>
    </fill>
    <fill>
      <patternFill patternType="solid">
        <fgColor theme="4" tint="0.599993896298105"/>
        <bgColor rgb="FF000000"/>
      </patternFill>
    </fill>
    <fill>
      <patternFill patternType="solid">
        <fgColor rgb="FFC78B81"/>
        <bgColor indexed="64"/>
      </patternFill>
    </fill>
    <fill>
      <patternFill patternType="solid">
        <fgColor theme="9" tint="0.399945066682943"/>
        <bgColor rgb="FF000000"/>
      </patternFill>
    </fill>
    <fill>
      <patternFill patternType="solid">
        <fgColor theme="7" tint="0.39994506668294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0" borderId="23" applyNumberFormat="0" applyAlignment="0" applyProtection="0">
      <alignment vertical="center"/>
    </xf>
    <xf numFmtId="0" fontId="48" fillId="21" borderId="24" applyNumberFormat="0" applyAlignment="0" applyProtection="0">
      <alignment vertical="center"/>
    </xf>
    <xf numFmtId="0" fontId="49" fillId="21" borderId="23" applyNumberFormat="0" applyAlignment="0" applyProtection="0">
      <alignment vertical="center"/>
    </xf>
    <xf numFmtId="0" fontId="50" fillId="22" borderId="25" applyNumberFormat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60" fillId="0" borderId="0">
      <alignment vertical="center"/>
    </xf>
    <xf numFmtId="0" fontId="0" fillId="0" borderId="0"/>
    <xf numFmtId="0" fontId="23" fillId="0" borderId="0">
      <alignment vertical="center"/>
    </xf>
    <xf numFmtId="0" fontId="61" fillId="0" borderId="0">
      <alignment vertical="center"/>
    </xf>
  </cellStyleXfs>
  <cellXfs count="320">
    <xf numFmtId="0" fontId="0" fillId="0" borderId="0" xfId="0"/>
    <xf numFmtId="0" fontId="0" fillId="0" borderId="0" xfId="50" applyFill="1" applyAlignment="1">
      <alignment vertical="center" wrapText="1"/>
    </xf>
    <xf numFmtId="0" fontId="0" fillId="0" borderId="0" xfId="51" applyAlignment="1">
      <alignment horizontal="center" vertical="center" wrapText="1"/>
    </xf>
    <xf numFmtId="0" fontId="0" fillId="0" borderId="0" xfId="51" applyAlignment="1">
      <alignment vertical="center" wrapText="1"/>
    </xf>
    <xf numFmtId="0" fontId="0" fillId="2" borderId="1" xfId="50" applyBorder="1" applyAlignment="1">
      <alignment horizontal="center" vertical="center" wrapText="1"/>
    </xf>
    <xf numFmtId="0" fontId="0" fillId="0" borderId="2" xfId="51" applyBorder="1" applyAlignment="1">
      <alignment horizontal="left" vertical="center" wrapText="1"/>
    </xf>
    <xf numFmtId="0" fontId="0" fillId="0" borderId="2" xfId="51" applyBorder="1" applyAlignment="1">
      <alignment horizontal="center" vertical="center" wrapText="1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3" xfId="5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51" applyFont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1" xfId="51" applyFont="1" applyBorder="1" applyAlignment="1" applyProtection="1">
      <alignment horizontal="center" vertical="center" wrapText="1"/>
      <protection locked="0"/>
    </xf>
    <xf numFmtId="0" fontId="1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176" fontId="1" fillId="0" borderId="1" xfId="51" applyNumberFormat="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1" fillId="0" borderId="8" xfId="5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0" xfId="54" applyFont="1"/>
    <xf numFmtId="0" fontId="7" fillId="0" borderId="0" xfId="54" applyFont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0" fontId="0" fillId="0" borderId="0" xfId="54"/>
    <xf numFmtId="0" fontId="9" fillId="4" borderId="1" xfId="54" applyFont="1" applyFill="1" applyBorder="1" applyAlignment="1">
      <alignment horizontal="left" vertical="center" wrapText="1"/>
    </xf>
    <xf numFmtId="0" fontId="10" fillId="0" borderId="1" xfId="54" applyFont="1" applyBorder="1" applyAlignment="1">
      <alignment horizontal="left" vertical="center" wrapText="1"/>
    </xf>
    <xf numFmtId="0" fontId="9" fillId="0" borderId="10" xfId="54" applyFont="1" applyBorder="1" applyAlignment="1">
      <alignment horizontal="center" vertical="center" wrapText="1"/>
    </xf>
    <xf numFmtId="0" fontId="9" fillId="0" borderId="11" xfId="54" applyFont="1" applyBorder="1" applyAlignment="1">
      <alignment horizontal="center" vertical="center" wrapText="1"/>
    </xf>
    <xf numFmtId="0" fontId="9" fillId="0" borderId="1" xfId="54" applyFont="1" applyBorder="1" applyAlignment="1">
      <alignment horizontal="left" vertical="center" wrapText="1"/>
    </xf>
    <xf numFmtId="0" fontId="10" fillId="0" borderId="1" xfId="54" applyFont="1" applyBorder="1" applyAlignment="1">
      <alignment horizontal="left" vertical="center"/>
    </xf>
    <xf numFmtId="0" fontId="9" fillId="0" borderId="1" xfId="54" applyFont="1" applyBorder="1" applyAlignment="1">
      <alignment horizontal="left" vertical="center"/>
    </xf>
    <xf numFmtId="0" fontId="9" fillId="0" borderId="1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center" vertical="center"/>
    </xf>
    <xf numFmtId="0" fontId="9" fillId="0" borderId="4" xfId="54" applyFont="1" applyBorder="1" applyAlignment="1">
      <alignment horizontal="center" vertical="center" wrapText="1"/>
    </xf>
    <xf numFmtId="0" fontId="9" fillId="0" borderId="0" xfId="54" applyFont="1" applyBorder="1" applyAlignment="1">
      <alignment horizontal="center" vertical="center"/>
    </xf>
    <xf numFmtId="0" fontId="9" fillId="0" borderId="13" xfId="54" applyFont="1" applyBorder="1" applyAlignment="1">
      <alignment horizontal="center" vertical="center" wrapText="1"/>
    </xf>
    <xf numFmtId="0" fontId="9" fillId="0" borderId="6" xfId="54" applyFont="1" applyBorder="1" applyAlignment="1">
      <alignment horizontal="center" vertical="center"/>
    </xf>
    <xf numFmtId="0" fontId="9" fillId="4" borderId="1" xfId="54" applyFont="1" applyFill="1" applyBorder="1" applyAlignment="1">
      <alignment horizontal="center" vertical="center" wrapText="1"/>
    </xf>
    <xf numFmtId="0" fontId="0" fillId="0" borderId="1" xfId="54" applyBorder="1"/>
    <xf numFmtId="0" fontId="9" fillId="0" borderId="3" xfId="54" applyFont="1" applyBorder="1" applyAlignment="1">
      <alignment horizontal="center" vertical="center" wrapText="1"/>
    </xf>
    <xf numFmtId="0" fontId="9" fillId="0" borderId="8" xfId="54" applyFont="1" applyBorder="1" applyAlignment="1">
      <alignment horizontal="center" vertical="center" wrapText="1"/>
    </xf>
    <xf numFmtId="0" fontId="9" fillId="0" borderId="7" xfId="54" applyFont="1" applyBorder="1" applyAlignment="1">
      <alignment horizontal="center" vertical="center" wrapText="1"/>
    </xf>
    <xf numFmtId="0" fontId="11" fillId="0" borderId="1" xfId="54" applyFont="1" applyBorder="1" applyAlignment="1">
      <alignment horizontal="left" vertical="center" wrapText="1"/>
    </xf>
    <xf numFmtId="0" fontId="12" fillId="4" borderId="1" xfId="54" applyFont="1" applyFill="1" applyBorder="1" applyAlignment="1">
      <alignment horizontal="center" vertical="center" wrapText="1"/>
    </xf>
    <xf numFmtId="0" fontId="9" fillId="5" borderId="1" xfId="54" applyFont="1" applyFill="1" applyBorder="1" applyAlignment="1">
      <alignment horizontal="left" vertical="center" wrapText="1"/>
    </xf>
    <xf numFmtId="0" fontId="11" fillId="0" borderId="1" xfId="54" applyFont="1" applyBorder="1" applyAlignment="1">
      <alignment horizontal="left" vertical="center"/>
    </xf>
    <xf numFmtId="176" fontId="1" fillId="0" borderId="1" xfId="54" applyNumberFormat="1" applyFont="1" applyBorder="1" applyAlignment="1">
      <alignment horizontal="center" vertical="center"/>
    </xf>
    <xf numFmtId="0" fontId="11" fillId="0" borderId="3" xfId="54" applyFont="1" applyBorder="1" applyAlignment="1">
      <alignment horizontal="left" vertical="center" wrapText="1"/>
    </xf>
    <xf numFmtId="176" fontId="1" fillId="0" borderId="1" xfId="54" applyNumberFormat="1" applyFont="1" applyBorder="1" applyAlignment="1" applyProtection="1">
      <alignment horizontal="center" vertical="center" wrapText="1"/>
      <protection locked="0"/>
    </xf>
    <xf numFmtId="0" fontId="10" fillId="0" borderId="3" xfId="54" applyFont="1" applyBorder="1" applyAlignment="1">
      <alignment horizontal="left" vertical="center" wrapText="1"/>
    </xf>
    <xf numFmtId="0" fontId="10" fillId="0" borderId="8" xfId="54" applyFont="1" applyBorder="1" applyAlignment="1">
      <alignment horizontal="left" vertical="center" wrapText="1"/>
    </xf>
    <xf numFmtId="0" fontId="10" fillId="0" borderId="7" xfId="54" applyFont="1" applyBorder="1" applyAlignment="1">
      <alignment horizontal="left" vertical="center" wrapText="1"/>
    </xf>
    <xf numFmtId="0" fontId="10" fillId="0" borderId="0" xfId="54" applyFont="1" applyAlignment="1">
      <alignment horizontal="left" vertical="center"/>
    </xf>
    <xf numFmtId="0" fontId="12" fillId="6" borderId="0" xfId="51" applyFont="1" applyFill="1" applyAlignment="1">
      <alignment vertical="center" wrapText="1"/>
    </xf>
    <xf numFmtId="0" fontId="13" fillId="7" borderId="1" xfId="51" applyFont="1" applyFill="1" applyBorder="1" applyAlignment="1">
      <alignment vertical="center" wrapText="1"/>
    </xf>
    <xf numFmtId="0" fontId="13" fillId="7" borderId="10" xfId="51" applyFont="1" applyFill="1" applyBorder="1" applyAlignment="1">
      <alignment vertical="center" wrapText="1"/>
    </xf>
    <xf numFmtId="0" fontId="14" fillId="6" borderId="1" xfId="51" applyFont="1" applyFill="1" applyBorder="1" applyAlignment="1">
      <alignment vertical="center" wrapText="1"/>
    </xf>
    <xf numFmtId="0" fontId="12" fillId="6" borderId="1" xfId="51" applyFont="1" applyFill="1" applyBorder="1" applyAlignment="1">
      <alignment vertical="center" wrapText="1"/>
    </xf>
    <xf numFmtId="0" fontId="12" fillId="6" borderId="1" xfId="51" applyFont="1" applyFill="1" applyBorder="1" applyAlignment="1" applyProtection="1">
      <alignment vertical="center" wrapText="1"/>
      <protection locked="0"/>
    </xf>
    <xf numFmtId="176" fontId="12" fillId="6" borderId="1" xfId="51" applyNumberFormat="1" applyFont="1" applyFill="1" applyBorder="1" applyAlignment="1">
      <alignment vertical="center" wrapText="1"/>
    </xf>
    <xf numFmtId="0" fontId="12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12" fillId="0" borderId="0" xfId="51" applyFont="1" applyAlignment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0" fontId="13" fillId="3" borderId="1" xfId="51" applyFont="1" applyFill="1" applyBorder="1" applyAlignment="1">
      <alignment horizontal="left" vertical="center" wrapText="1"/>
    </xf>
    <xf numFmtId="0" fontId="13" fillId="3" borderId="1" xfId="51" applyFont="1" applyFill="1" applyBorder="1" applyAlignment="1">
      <alignment horizontal="center" vertical="center" wrapText="1"/>
    </xf>
    <xf numFmtId="0" fontId="12" fillId="0" borderId="10" xfId="51" applyFont="1" applyBorder="1" applyAlignment="1">
      <alignment horizontal="left" vertical="center" wrapText="1"/>
    </xf>
    <xf numFmtId="0" fontId="12" fillId="0" borderId="14" xfId="51" applyFont="1" applyBorder="1" applyAlignment="1">
      <alignment horizontal="left" vertical="center" wrapText="1"/>
    </xf>
    <xf numFmtId="0" fontId="12" fillId="0" borderId="11" xfId="51" applyFont="1" applyBorder="1" applyAlignment="1">
      <alignment horizontal="left" vertical="center" wrapText="1"/>
    </xf>
    <xf numFmtId="0" fontId="12" fillId="0" borderId="3" xfId="51" applyFont="1" applyBorder="1" applyAlignment="1">
      <alignment horizontal="center" vertical="center" wrapText="1"/>
    </xf>
    <xf numFmtId="0" fontId="12" fillId="0" borderId="1" xfId="51" applyFont="1" applyBorder="1" applyAlignment="1" applyProtection="1">
      <alignment horizontal="center" vertical="center" wrapText="1"/>
      <protection locked="0"/>
    </xf>
    <xf numFmtId="0" fontId="12" fillId="0" borderId="1" xfId="51" applyFont="1" applyBorder="1" applyAlignment="1">
      <alignment horizontal="center" vertical="center"/>
    </xf>
    <xf numFmtId="0" fontId="12" fillId="0" borderId="8" xfId="51" applyFont="1" applyBorder="1" applyAlignment="1">
      <alignment horizontal="center" vertical="center" wrapText="1"/>
    </xf>
    <xf numFmtId="0" fontId="12" fillId="0" borderId="7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left" vertical="center" wrapText="1"/>
    </xf>
    <xf numFmtId="0" fontId="12" fillId="0" borderId="1" xfId="51" applyFont="1" applyBorder="1" applyAlignment="1">
      <alignment horizontal="left" vertical="center" wrapText="1"/>
    </xf>
    <xf numFmtId="0" fontId="15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0" fontId="16" fillId="0" borderId="1" xfId="51" applyFont="1" applyBorder="1" applyAlignment="1" applyProtection="1">
      <alignment horizontal="center" vertical="center" wrapText="1"/>
      <protection locked="0"/>
    </xf>
    <xf numFmtId="0" fontId="16" fillId="0" borderId="1" xfId="51" applyFont="1" applyBorder="1" applyAlignment="1">
      <alignment horizontal="center" vertical="center"/>
    </xf>
    <xf numFmtId="0" fontId="12" fillId="0" borderId="1" xfId="51" applyFont="1" applyBorder="1" applyAlignment="1">
      <alignment horizontal="left" vertical="center"/>
    </xf>
    <xf numFmtId="0" fontId="17" fillId="0" borderId="0" xfId="51" applyFont="1" applyAlignment="1">
      <alignment horizontal="center" vertical="center" wrapText="1"/>
    </xf>
    <xf numFmtId="0" fontId="9" fillId="0" borderId="0" xfId="51" applyFont="1" applyAlignment="1">
      <alignment horizontal="center" vertical="center"/>
    </xf>
    <xf numFmtId="0" fontId="12" fillId="5" borderId="1" xfId="51" applyFont="1" applyFill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176" fontId="12" fillId="0" borderId="1" xfId="51" applyNumberFormat="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8" xfId="51" applyFont="1" applyBorder="1" applyAlignment="1">
      <alignment horizontal="center" vertical="center" wrapText="1"/>
    </xf>
    <xf numFmtId="0" fontId="14" fillId="0" borderId="7" xfId="51" applyFont="1" applyBorder="1" applyAlignment="1">
      <alignment horizontal="center" vertical="center" wrapText="1"/>
    </xf>
    <xf numFmtId="0" fontId="12" fillId="0" borderId="3" xfId="56" applyFont="1" applyBorder="1" applyAlignment="1">
      <alignment horizontal="center" vertical="center" wrapText="1"/>
    </xf>
    <xf numFmtId="0" fontId="12" fillId="0" borderId="7" xfId="56" applyFont="1" applyBorder="1" applyAlignment="1">
      <alignment horizontal="center" vertical="center" wrapText="1"/>
    </xf>
    <xf numFmtId="0" fontId="12" fillId="0" borderId="1" xfId="56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49" fontId="9" fillId="0" borderId="8" xfId="51" applyNumberFormat="1" applyFont="1" applyBorder="1" applyAlignment="1">
      <alignment horizontal="center" vertical="center" wrapText="1"/>
    </xf>
    <xf numFmtId="49" fontId="9" fillId="0" borderId="7" xfId="51" applyNumberFormat="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0" fontId="0" fillId="0" borderId="0" xfId="51">
      <alignment vertical="center"/>
    </xf>
    <xf numFmtId="0" fontId="18" fillId="0" borderId="0" xfId="51" applyFont="1" applyAlignment="1">
      <alignment horizontal="center" vertical="center" wrapText="1"/>
    </xf>
    <xf numFmtId="0" fontId="2" fillId="8" borderId="3" xfId="51" applyFont="1" applyFill="1" applyBorder="1" applyAlignment="1">
      <alignment horizontal="center" vertical="center" wrapText="1"/>
    </xf>
    <xf numFmtId="0" fontId="2" fillId="8" borderId="1" xfId="51" applyFont="1" applyFill="1" applyBorder="1" applyAlignment="1">
      <alignment horizontal="center" vertical="center" wrapText="1"/>
    </xf>
    <xf numFmtId="0" fontId="19" fillId="8" borderId="1" xfId="51" applyFont="1" applyFill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20" fillId="6" borderId="1" xfId="51" applyFont="1" applyFill="1" applyBorder="1" applyAlignment="1">
      <alignment horizontal="center" vertical="center" wrapText="1"/>
    </xf>
    <xf numFmtId="0" fontId="18" fillId="0" borderId="0" xfId="51" applyFont="1" applyAlignment="1">
      <alignment horizontal="center" vertical="center"/>
    </xf>
    <xf numFmtId="0" fontId="2" fillId="9" borderId="3" xfId="51" applyFont="1" applyFill="1" applyBorder="1" applyAlignment="1">
      <alignment horizontal="center" vertical="center" wrapText="1"/>
    </xf>
    <xf numFmtId="0" fontId="2" fillId="9" borderId="1" xfId="51" applyFont="1" applyFill="1" applyBorder="1" applyAlignment="1">
      <alignment horizontal="center" vertical="center" wrapText="1"/>
    </xf>
    <xf numFmtId="0" fontId="19" fillId="9" borderId="1" xfId="51" applyFont="1" applyFill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 wrapText="1"/>
    </xf>
    <xf numFmtId="0" fontId="20" fillId="0" borderId="1" xfId="51" applyFont="1" applyBorder="1" applyAlignment="1">
      <alignment vertical="center" wrapText="1"/>
    </xf>
    <xf numFmtId="0" fontId="20" fillId="0" borderId="1" xfId="51" applyFont="1" applyBorder="1">
      <alignment vertical="center"/>
    </xf>
    <xf numFmtId="0" fontId="0" fillId="0" borderId="1" xfId="51" applyBorder="1">
      <alignment vertical="center"/>
    </xf>
    <xf numFmtId="177" fontId="21" fillId="0" borderId="1" xfId="51" applyNumberFormat="1" applyFont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21" fillId="0" borderId="1" xfId="5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177" fontId="1" fillId="0" borderId="1" xfId="51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 wrapText="1"/>
    </xf>
    <xf numFmtId="0" fontId="22" fillId="0" borderId="0" xfId="51" applyFont="1" applyAlignment="1">
      <alignment horizontal="center" vertical="center"/>
    </xf>
    <xf numFmtId="0" fontId="2" fillId="10" borderId="1" xfId="51" applyFont="1" applyFill="1" applyBorder="1" applyAlignment="1">
      <alignment vertical="center" wrapText="1"/>
    </xf>
    <xf numFmtId="0" fontId="2" fillId="10" borderId="10" xfId="51" applyFont="1" applyFill="1" applyBorder="1" applyAlignment="1">
      <alignment horizontal="center" vertical="center" wrapText="1"/>
    </xf>
    <xf numFmtId="0" fontId="2" fillId="10" borderId="11" xfId="51" applyFont="1" applyFill="1" applyBorder="1" applyAlignment="1">
      <alignment horizontal="center" vertical="center" wrapText="1"/>
    </xf>
    <xf numFmtId="0" fontId="2" fillId="10" borderId="1" xfId="51" applyFont="1" applyFill="1" applyBorder="1" applyAlignment="1">
      <alignment horizontal="center" vertical="center" wrapText="1"/>
    </xf>
    <xf numFmtId="0" fontId="19" fillId="10" borderId="1" xfId="51" applyFont="1" applyFill="1" applyBorder="1" applyAlignment="1">
      <alignment horizontal="center" vertical="center" wrapText="1"/>
    </xf>
    <xf numFmtId="0" fontId="20" fillId="6" borderId="1" xfId="51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 wrapText="1"/>
    </xf>
    <xf numFmtId="0" fontId="0" fillId="0" borderId="1" xfId="51" applyBorder="1" applyAlignment="1">
      <alignment horizontal="center" vertical="center"/>
    </xf>
    <xf numFmtId="0" fontId="23" fillId="0" borderId="8" xfId="51" applyFont="1" applyBorder="1" applyAlignment="1">
      <alignment horizontal="center" vertical="center" wrapText="1"/>
    </xf>
    <xf numFmtId="0" fontId="23" fillId="0" borderId="1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11" xfId="51" applyFont="1" applyBorder="1" applyAlignment="1">
      <alignment horizontal="center" vertical="center"/>
    </xf>
    <xf numFmtId="176" fontId="24" fillId="0" borderId="1" xfId="51" applyNumberFormat="1" applyFont="1" applyBorder="1" applyAlignment="1" applyProtection="1">
      <alignment horizontal="center" vertical="center"/>
      <protection locked="0"/>
    </xf>
    <xf numFmtId="0" fontId="1" fillId="0" borderId="11" xfId="51" applyFont="1" applyBorder="1" applyAlignment="1">
      <alignment horizontal="center" vertical="center" wrapText="1"/>
    </xf>
    <xf numFmtId="176" fontId="24" fillId="0" borderId="1" xfId="51" applyNumberFormat="1" applyFont="1" applyBorder="1" applyAlignment="1" applyProtection="1">
      <alignment horizontal="center" vertical="center" wrapText="1"/>
      <protection locked="0"/>
    </xf>
    <xf numFmtId="176" fontId="25" fillId="6" borderId="1" xfId="51" applyNumberFormat="1" applyFont="1" applyFill="1" applyBorder="1" applyAlignment="1">
      <alignment horizontal="center" vertical="center" wrapText="1"/>
    </xf>
    <xf numFmtId="0" fontId="22" fillId="0" borderId="0" xfId="51" applyFont="1" applyAlignment="1">
      <alignment horizontal="center" vertical="center" wrapText="1"/>
    </xf>
    <xf numFmtId="0" fontId="20" fillId="0" borderId="10" xfId="51" applyFont="1" applyBorder="1" applyAlignment="1">
      <alignment horizontal="center" vertical="center" wrapText="1"/>
    </xf>
    <xf numFmtId="0" fontId="26" fillId="0" borderId="1" xfId="51" applyFont="1" applyBorder="1" applyAlignment="1">
      <alignment horizontal="center" vertical="center" wrapText="1"/>
    </xf>
    <xf numFmtId="0" fontId="20" fillId="6" borderId="10" xfId="51" applyFont="1" applyFill="1" applyBorder="1" applyAlignment="1">
      <alignment horizontal="center" vertical="center" wrapText="1"/>
    </xf>
    <xf numFmtId="0" fontId="25" fillId="0" borderId="1" xfId="51" applyFont="1" applyBorder="1" applyAlignment="1" applyProtection="1">
      <alignment horizontal="center" vertical="center" wrapText="1"/>
      <protection locked="0"/>
    </xf>
    <xf numFmtId="0" fontId="20" fillId="0" borderId="3" xfId="51" applyFont="1" applyBorder="1" applyAlignment="1">
      <alignment horizontal="center" vertical="center" wrapText="1"/>
    </xf>
    <xf numFmtId="0" fontId="20" fillId="0" borderId="12" xfId="51" applyFont="1" applyBorder="1" applyAlignment="1">
      <alignment horizontal="center" vertical="center" wrapText="1"/>
    </xf>
    <xf numFmtId="0" fontId="26" fillId="0" borderId="3" xfId="51" applyFont="1" applyBorder="1" applyAlignment="1">
      <alignment horizontal="center" vertical="center" wrapText="1"/>
    </xf>
    <xf numFmtId="0" fontId="20" fillId="0" borderId="1" xfId="51" applyFont="1" applyBorder="1" applyAlignment="1">
      <alignment horizontal="left" vertical="center" wrapText="1"/>
    </xf>
    <xf numFmtId="0" fontId="26" fillId="0" borderId="0" xfId="51" applyFont="1" applyAlignment="1">
      <alignment horizontal="center" vertical="center" wrapText="1"/>
    </xf>
    <xf numFmtId="0" fontId="27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12" fillId="11" borderId="1" xfId="51" applyFont="1" applyFill="1" applyBorder="1" applyAlignment="1">
      <alignment horizontal="center" vertical="center" wrapText="1"/>
    </xf>
    <xf numFmtId="0" fontId="12" fillId="11" borderId="11" xfId="51" applyFont="1" applyFill="1" applyBorder="1" applyAlignment="1">
      <alignment horizontal="center" vertical="center" wrapText="1"/>
    </xf>
    <xf numFmtId="0" fontId="12" fillId="0" borderId="15" xfId="51" applyFont="1" applyBorder="1" applyAlignment="1">
      <alignment horizontal="center" vertical="center" wrapText="1"/>
    </xf>
    <xf numFmtId="0" fontId="12" fillId="0" borderId="16" xfId="51" applyFont="1" applyBorder="1" applyAlignment="1">
      <alignment horizontal="center" vertical="center" wrapText="1"/>
    </xf>
    <xf numFmtId="0" fontId="12" fillId="0" borderId="11" xfId="51" applyFont="1" applyBorder="1" applyAlignment="1">
      <alignment horizontal="center" vertical="center" wrapText="1"/>
    </xf>
    <xf numFmtId="0" fontId="12" fillId="0" borderId="17" xfId="51" applyFont="1" applyBorder="1" applyAlignment="1">
      <alignment horizontal="center" vertical="center" wrapText="1"/>
    </xf>
    <xf numFmtId="49" fontId="12" fillId="0" borderId="3" xfId="51" applyNumberFormat="1" applyFont="1" applyBorder="1" applyAlignment="1">
      <alignment horizontal="center" vertical="center" wrapText="1"/>
    </xf>
    <xf numFmtId="0" fontId="28" fillId="0" borderId="1" xfId="51" applyFont="1" applyBorder="1" applyAlignment="1">
      <alignment horizontal="center" vertical="center" wrapText="1"/>
    </xf>
    <xf numFmtId="49" fontId="12" fillId="0" borderId="7" xfId="51" applyNumberFormat="1" applyFont="1" applyBorder="1" applyAlignment="1">
      <alignment horizontal="center" vertical="center" wrapText="1"/>
    </xf>
    <xf numFmtId="0" fontId="29" fillId="0" borderId="1" xfId="51" applyFont="1" applyBorder="1" applyAlignment="1">
      <alignment horizontal="center" vertical="center" wrapText="1"/>
    </xf>
    <xf numFmtId="0" fontId="16" fillId="0" borderId="11" xfId="51" applyFont="1" applyBorder="1" applyAlignment="1">
      <alignment horizontal="center" vertical="center" wrapText="1"/>
    </xf>
    <xf numFmtId="0" fontId="16" fillId="0" borderId="16" xfId="51" applyFont="1" applyBorder="1" applyAlignment="1">
      <alignment horizontal="center" vertical="center" wrapText="1"/>
    </xf>
    <xf numFmtId="0" fontId="16" fillId="6" borderId="1" xfId="51" applyFont="1" applyFill="1" applyBorder="1" applyAlignment="1">
      <alignment horizontal="center" vertical="center" wrapText="1"/>
    </xf>
    <xf numFmtId="0" fontId="16" fillId="0" borderId="16" xfId="51" applyFont="1" applyBorder="1" applyAlignment="1">
      <alignment horizontal="center"/>
    </xf>
    <xf numFmtId="0" fontId="15" fillId="0" borderId="6" xfId="51" applyFont="1" applyBorder="1" applyAlignment="1">
      <alignment horizontal="center" vertical="center" wrapText="1"/>
    </xf>
    <xf numFmtId="0" fontId="15" fillId="0" borderId="0" xfId="51" applyFont="1" applyAlignment="1">
      <alignment horizontal="center" vertical="center" wrapText="1"/>
    </xf>
    <xf numFmtId="0" fontId="12" fillId="12" borderId="1" xfId="51" applyFont="1" applyFill="1" applyBorder="1" applyAlignment="1">
      <alignment horizontal="center" vertical="center" wrapText="1"/>
    </xf>
    <xf numFmtId="0" fontId="12" fillId="12" borderId="11" xfId="51" applyFont="1" applyFill="1" applyBorder="1" applyAlignment="1">
      <alignment horizontal="center" vertical="center" wrapText="1"/>
    </xf>
    <xf numFmtId="0" fontId="15" fillId="0" borderId="7" xfId="51" applyFont="1" applyBorder="1" applyAlignment="1">
      <alignment horizontal="center" vertical="center" wrapText="1"/>
    </xf>
    <xf numFmtId="0" fontId="15" fillId="0" borderId="16" xfId="51" applyFont="1" applyBorder="1" applyAlignment="1" applyProtection="1">
      <alignment horizontal="center" vertical="center" wrapText="1"/>
      <protection locked="0"/>
    </xf>
    <xf numFmtId="0" fontId="15" fillId="0" borderId="16" xfId="51" applyFont="1" applyBorder="1" applyAlignment="1">
      <alignment horizontal="center" vertical="center" wrapText="1"/>
    </xf>
    <xf numFmtId="0" fontId="15" fillId="0" borderId="18" xfId="51" applyFont="1" applyBorder="1" applyAlignment="1" applyProtection="1">
      <alignment horizontal="center" vertical="center" wrapText="1"/>
      <protection locked="0"/>
    </xf>
    <xf numFmtId="0" fontId="15" fillId="0" borderId="19" xfId="51" applyFont="1" applyBorder="1" applyAlignment="1" applyProtection="1">
      <alignment horizontal="center" vertical="center" wrapText="1"/>
      <protection locked="0"/>
    </xf>
    <xf numFmtId="0" fontId="15" fillId="0" borderId="7" xfId="51" applyFont="1" applyBorder="1" applyAlignment="1" applyProtection="1">
      <alignment horizontal="center" vertical="center" wrapText="1"/>
      <protection locked="0"/>
    </xf>
    <xf numFmtId="0" fontId="15" fillId="0" borderId="11" xfId="51" applyFont="1" applyBorder="1" applyAlignment="1" applyProtection="1">
      <alignment horizontal="center" vertical="center" wrapText="1"/>
      <protection locked="0"/>
    </xf>
    <xf numFmtId="0" fontId="15" fillId="0" borderId="18" xfId="51" applyFont="1" applyBorder="1" applyAlignment="1">
      <alignment horizontal="center" vertical="center" wrapText="1"/>
    </xf>
    <xf numFmtId="0" fontId="15" fillId="0" borderId="11" xfId="51" applyFont="1" applyBorder="1" applyAlignment="1">
      <alignment horizontal="center" vertical="center" wrapText="1"/>
    </xf>
    <xf numFmtId="0" fontId="9" fillId="0" borderId="0" xfId="54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2" fillId="13" borderId="1" xfId="54" applyFont="1" applyFill="1" applyBorder="1" applyAlignment="1">
      <alignment horizontal="left" vertical="center" wrapText="1"/>
    </xf>
    <xf numFmtId="0" fontId="1" fillId="0" borderId="1" xfId="51" applyFont="1" applyBorder="1" applyAlignment="1">
      <alignment horizontal="left" vertical="center" wrapText="1"/>
    </xf>
    <xf numFmtId="0" fontId="30" fillId="0" borderId="1" xfId="51" applyFont="1" applyBorder="1" applyAlignment="1">
      <alignment horizontal="left" vertical="center" wrapText="1"/>
    </xf>
    <xf numFmtId="0" fontId="30" fillId="0" borderId="1" xfId="51" applyFont="1" applyBorder="1" applyAlignment="1">
      <alignment horizontal="left" vertical="center"/>
    </xf>
    <xf numFmtId="0" fontId="30" fillId="0" borderId="3" xfId="51" applyFont="1" applyBorder="1" applyAlignment="1">
      <alignment horizontal="center" vertical="center" wrapText="1"/>
    </xf>
    <xf numFmtId="0" fontId="30" fillId="0" borderId="8" xfId="51" applyFont="1" applyBorder="1" applyAlignment="1">
      <alignment horizontal="center" vertical="center" wrapText="1"/>
    </xf>
    <xf numFmtId="0" fontId="30" fillId="0" borderId="7" xfId="51" applyFont="1" applyBorder="1" applyAlignment="1">
      <alignment horizontal="center" vertical="center" wrapText="1"/>
    </xf>
    <xf numFmtId="0" fontId="21" fillId="0" borderId="1" xfId="51" applyFont="1" applyBorder="1" applyAlignment="1">
      <alignment horizontal="left" vertical="center"/>
    </xf>
    <xf numFmtId="176" fontId="1" fillId="0" borderId="1" xfId="51" applyNumberFormat="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30" fillId="0" borderId="3" xfId="51" applyFont="1" applyBorder="1" applyAlignment="1">
      <alignment horizontal="left" vertical="center" wrapText="1"/>
    </xf>
    <xf numFmtId="0" fontId="30" fillId="0" borderId="7" xfId="51" applyFont="1" applyBorder="1" applyAlignment="1">
      <alignment horizontal="left" vertical="center" wrapText="1"/>
    </xf>
    <xf numFmtId="176" fontId="1" fillId="0" borderId="1" xfId="51" applyNumberFormat="1" applyFont="1" applyBorder="1" applyAlignment="1" applyProtection="1">
      <alignment horizontal="left" vertical="center" wrapText="1"/>
      <protection locked="0"/>
    </xf>
    <xf numFmtId="0" fontId="30" fillId="0" borderId="1" xfId="51" applyFont="1" applyBorder="1" applyAlignment="1">
      <alignment horizontal="left"/>
    </xf>
    <xf numFmtId="0" fontId="9" fillId="0" borderId="0" xfId="54" applyFont="1" applyAlignment="1">
      <alignment horizontal="center" vertical="center"/>
    </xf>
    <xf numFmtId="0" fontId="10" fillId="0" borderId="0" xfId="51" applyFont="1">
      <alignment vertical="center"/>
    </xf>
    <xf numFmtId="0" fontId="12" fillId="14" borderId="1" xfId="54" applyFont="1" applyFill="1" applyBorder="1" applyAlignment="1">
      <alignment horizontal="center" vertical="center" wrapText="1"/>
    </xf>
    <xf numFmtId="0" fontId="31" fillId="0" borderId="1" xfId="51" applyFont="1" applyBorder="1" applyAlignment="1">
      <alignment horizontal="center" vertical="center"/>
    </xf>
    <xf numFmtId="0" fontId="32" fillId="0" borderId="1" xfId="51" applyFont="1" applyBorder="1" applyAlignment="1">
      <alignment horizontal="left" vertical="center" wrapText="1"/>
    </xf>
    <xf numFmtId="0" fontId="10" fillId="0" borderId="1" xfId="51" applyFont="1" applyBorder="1">
      <alignment vertical="center"/>
    </xf>
    <xf numFmtId="0" fontId="10" fillId="0" borderId="1" xfId="51" applyFont="1" applyBorder="1" applyAlignment="1">
      <alignment vertical="center" wrapText="1"/>
    </xf>
    <xf numFmtId="176" fontId="31" fillId="0" borderId="1" xfId="51" applyNumberFormat="1" applyFont="1" applyBorder="1" applyAlignment="1">
      <alignment horizontal="center" vertical="center"/>
    </xf>
    <xf numFmtId="0" fontId="32" fillId="0" borderId="1" xfId="51" applyFont="1" applyBorder="1" applyAlignment="1">
      <alignment horizontal="center" vertical="center"/>
    </xf>
    <xf numFmtId="0" fontId="31" fillId="0" borderId="1" xfId="51" applyFont="1" applyBorder="1" applyAlignment="1">
      <alignment horizontal="left" vertical="center" wrapText="1"/>
    </xf>
    <xf numFmtId="176" fontId="31" fillId="0" borderId="1" xfId="51" applyNumberFormat="1" applyFont="1" applyBorder="1" applyAlignment="1" applyProtection="1">
      <alignment horizontal="center" vertical="center" wrapText="1"/>
      <protection locked="0"/>
    </xf>
    <xf numFmtId="0" fontId="32" fillId="0" borderId="1" xfId="51" applyFont="1" applyBorder="1" applyAlignment="1">
      <alignment horizontal="left" vertical="center"/>
    </xf>
    <xf numFmtId="0" fontId="10" fillId="0" borderId="1" xfId="51" applyFont="1" applyBorder="1" applyAlignment="1">
      <alignment horizontal="left" vertical="center"/>
    </xf>
    <xf numFmtId="0" fontId="10" fillId="0" borderId="1" xfId="51" applyFont="1" applyBorder="1" applyAlignment="1">
      <alignment horizontal="left" vertical="center" wrapText="1"/>
    </xf>
    <xf numFmtId="0" fontId="31" fillId="0" borderId="1" xfId="51" applyFont="1" applyBorder="1" applyAlignment="1" applyProtection="1">
      <alignment horizontal="left" vertical="center" wrapText="1"/>
      <protection locked="0"/>
    </xf>
    <xf numFmtId="0" fontId="0" fillId="0" borderId="0" xfId="51" applyAlignment="1">
      <alignment horizontal="center" vertical="center"/>
    </xf>
    <xf numFmtId="0" fontId="22" fillId="0" borderId="1" xfId="51" applyFont="1" applyBorder="1" applyAlignment="1">
      <alignment horizontal="center" vertical="center"/>
    </xf>
    <xf numFmtId="0" fontId="2" fillId="15" borderId="1" xfId="51" applyFont="1" applyFill="1" applyBorder="1" applyAlignment="1">
      <alignment horizontal="center" vertical="center" wrapText="1"/>
    </xf>
    <xf numFmtId="0" fontId="19" fillId="15" borderId="1" xfId="51" applyFont="1" applyFill="1" applyBorder="1" applyAlignment="1">
      <alignment horizontal="center" vertical="center" wrapText="1"/>
    </xf>
    <xf numFmtId="0" fontId="25" fillId="0" borderId="1" xfId="51" applyFont="1" applyBorder="1" applyAlignment="1">
      <alignment horizontal="center" vertical="center" wrapText="1"/>
    </xf>
    <xf numFmtId="0" fontId="20" fillId="6" borderId="3" xfId="51" applyFont="1" applyFill="1" applyBorder="1" applyAlignment="1">
      <alignment horizontal="center" vertical="center" wrapText="1"/>
    </xf>
    <xf numFmtId="0" fontId="20" fillId="6" borderId="8" xfId="51" applyFont="1" applyFill="1" applyBorder="1" applyAlignment="1">
      <alignment horizontal="center" vertical="center" wrapText="1"/>
    </xf>
    <xf numFmtId="0" fontId="20" fillId="6" borderId="7" xfId="51" applyFont="1" applyFill="1" applyBorder="1" applyAlignment="1">
      <alignment horizontal="center" vertical="center" wrapText="1"/>
    </xf>
    <xf numFmtId="176" fontId="25" fillId="0" borderId="1" xfId="51" applyNumberFormat="1" applyFont="1" applyBorder="1" applyAlignment="1" applyProtection="1">
      <alignment horizontal="center" vertical="center" wrapText="1"/>
      <protection locked="0"/>
    </xf>
    <xf numFmtId="0" fontId="12" fillId="13" borderId="1" xfId="54" applyFont="1" applyFill="1" applyBorder="1" applyAlignment="1">
      <alignment horizontal="center" vertical="center" wrapText="1"/>
    </xf>
    <xf numFmtId="0" fontId="0" fillId="0" borderId="1" xfId="51" applyBorder="1" applyAlignment="1">
      <alignment horizontal="center" wrapText="1"/>
    </xf>
    <xf numFmtId="0" fontId="0" fillId="0" borderId="1" xfId="51" applyBorder="1" applyAlignment="1">
      <alignment horizontal="center"/>
    </xf>
    <xf numFmtId="0" fontId="0" fillId="0" borderId="1" xfId="51" applyBorder="1" applyAlignment="1">
      <alignment horizontal="left" vertical="center"/>
    </xf>
    <xf numFmtId="0" fontId="1" fillId="0" borderId="1" xfId="51" applyFont="1" applyBorder="1" applyAlignment="1">
      <alignment vertical="center" wrapText="1"/>
    </xf>
    <xf numFmtId="0" fontId="21" fillId="0" borderId="1" xfId="51" applyFont="1" applyBorder="1" applyAlignment="1">
      <alignment horizontal="center" vertical="center" wrapText="1"/>
    </xf>
    <xf numFmtId="0" fontId="12" fillId="0" borderId="1" xfId="54" applyFont="1" applyBorder="1" applyAlignment="1">
      <alignment horizontal="left" vertical="center" wrapText="1"/>
    </xf>
    <xf numFmtId="0" fontId="12" fillId="0" borderId="3" xfId="54" applyFont="1" applyBorder="1" applyAlignment="1">
      <alignment horizontal="left" vertical="center" wrapText="1"/>
    </xf>
    <xf numFmtId="0" fontId="10" fillId="0" borderId="3" xfId="54" applyFont="1" applyBorder="1" applyAlignment="1">
      <alignment horizontal="left" vertical="center"/>
    </xf>
    <xf numFmtId="0" fontId="12" fillId="0" borderId="8" xfId="54" applyFont="1" applyBorder="1" applyAlignment="1">
      <alignment horizontal="left" vertical="center" wrapText="1"/>
    </xf>
    <xf numFmtId="0" fontId="10" fillId="0" borderId="8" xfId="54" applyFont="1" applyBorder="1" applyAlignment="1">
      <alignment horizontal="left" vertical="center"/>
    </xf>
    <xf numFmtId="0" fontId="12" fillId="0" borderId="7" xfId="54" applyFont="1" applyBorder="1" applyAlignment="1">
      <alignment horizontal="left" vertical="center" wrapText="1"/>
    </xf>
    <xf numFmtId="0" fontId="10" fillId="0" borderId="7" xfId="54" applyFont="1" applyBorder="1" applyAlignment="1">
      <alignment horizontal="left" vertical="center"/>
    </xf>
    <xf numFmtId="49" fontId="12" fillId="0" borderId="1" xfId="54" applyNumberFormat="1" applyFont="1" applyBorder="1" applyAlignment="1">
      <alignment horizontal="left" vertical="center" wrapText="1"/>
    </xf>
    <xf numFmtId="0" fontId="12" fillId="13" borderId="11" xfId="54" applyFont="1" applyFill="1" applyBorder="1" applyAlignment="1">
      <alignment horizontal="center" vertical="center" wrapText="1"/>
    </xf>
    <xf numFmtId="0" fontId="21" fillId="0" borderId="1" xfId="54" applyFont="1" applyBorder="1" applyAlignment="1">
      <alignment horizontal="center" vertical="center" wrapText="1"/>
    </xf>
    <xf numFmtId="0" fontId="33" fillId="0" borderId="1" xfId="54" applyFont="1" applyBorder="1" applyAlignment="1">
      <alignment horizontal="center" vertical="center" wrapText="1"/>
    </xf>
    <xf numFmtId="0" fontId="0" fillId="0" borderId="1" xfId="54" applyBorder="1" applyAlignment="1">
      <alignment vertical="center"/>
    </xf>
    <xf numFmtId="0" fontId="3" fillId="0" borderId="1" xfId="54" applyFont="1" applyBorder="1" applyAlignment="1">
      <alignment horizontal="center" vertical="center" wrapText="1"/>
    </xf>
    <xf numFmtId="0" fontId="3" fillId="0" borderId="1" xfId="54" applyFont="1" applyBorder="1" applyAlignment="1">
      <alignment vertical="center" wrapText="1"/>
    </xf>
    <xf numFmtId="0" fontId="21" fillId="0" borderId="1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34" fillId="0" borderId="1" xfId="54" applyFont="1" applyBorder="1" applyAlignment="1">
      <alignment vertical="center" wrapText="1"/>
    </xf>
    <xf numFmtId="0" fontId="10" fillId="0" borderId="1" xfId="54" applyFont="1" applyBorder="1" applyAlignment="1">
      <alignment horizontal="center" wrapText="1"/>
    </xf>
    <xf numFmtId="0" fontId="10" fillId="0" borderId="1" xfId="54" applyFont="1" applyBorder="1" applyAlignment="1">
      <alignment horizontal="center"/>
    </xf>
    <xf numFmtId="0" fontId="10" fillId="0" borderId="1" xfId="54" applyFont="1" applyBorder="1"/>
    <xf numFmtId="0" fontId="31" fillId="0" borderId="1" xfId="54" applyFont="1" applyBorder="1" applyAlignment="1">
      <alignment horizontal="center" vertical="center" wrapText="1"/>
    </xf>
    <xf numFmtId="0" fontId="0" fillId="0" borderId="1" xfId="54" applyBorder="1" applyAlignment="1">
      <alignment horizontal="left"/>
    </xf>
    <xf numFmtId="0" fontId="31" fillId="0" borderId="1" xfId="54" applyFont="1" applyBorder="1" applyAlignment="1">
      <alignment vertical="center" wrapText="1"/>
    </xf>
    <xf numFmtId="0" fontId="23" fillId="0" borderId="1" xfId="54" applyFont="1" applyBorder="1" applyAlignment="1">
      <alignment horizontal="center" vertical="center" wrapText="1"/>
    </xf>
    <xf numFmtId="0" fontId="31" fillId="0" borderId="1" xfId="54" applyFont="1" applyBorder="1" applyAlignment="1">
      <alignment vertical="center"/>
    </xf>
    <xf numFmtId="0" fontId="32" fillId="0" borderId="1" xfId="54" applyFont="1" applyBorder="1" applyAlignment="1">
      <alignment horizontal="center" vertical="center"/>
    </xf>
    <xf numFmtId="0" fontId="31" fillId="0" borderId="1" xfId="54" applyFont="1" applyBorder="1" applyAlignment="1">
      <alignment horizontal="left" vertical="center" wrapText="1"/>
    </xf>
    <xf numFmtId="0" fontId="32" fillId="0" borderId="1" xfId="54" applyFont="1" applyBorder="1" applyAlignment="1">
      <alignment vertical="center" wrapText="1"/>
    </xf>
    <xf numFmtId="0" fontId="10" fillId="0" borderId="0" xfId="54" applyFont="1"/>
    <xf numFmtId="0" fontId="1" fillId="0" borderId="1" xfId="54" applyFont="1" applyBorder="1" applyAlignment="1">
      <alignment vertical="center"/>
    </xf>
    <xf numFmtId="0" fontId="12" fillId="16" borderId="1" xfId="54" applyFont="1" applyFill="1" applyBorder="1" applyAlignment="1">
      <alignment horizontal="center" vertical="center" wrapText="1"/>
    </xf>
    <xf numFmtId="0" fontId="12" fillId="16" borderId="11" xfId="54" applyFont="1" applyFill="1" applyBorder="1" applyAlignment="1">
      <alignment horizontal="center" vertical="center" wrapText="1"/>
    </xf>
    <xf numFmtId="0" fontId="0" fillId="0" borderId="1" xfId="54" applyBorder="1" applyAlignment="1">
      <alignment horizontal="left" vertical="center" wrapText="1"/>
    </xf>
    <xf numFmtId="0" fontId="0" fillId="0" borderId="1" xfId="54" applyBorder="1" applyAlignment="1">
      <alignment horizontal="left" vertical="center"/>
    </xf>
    <xf numFmtId="0" fontId="0" fillId="0" borderId="1" xfId="54" applyBorder="1" applyAlignment="1">
      <alignment horizontal="center" vertical="center" wrapText="1"/>
    </xf>
    <xf numFmtId="0" fontId="0" fillId="0" borderId="1" xfId="54" applyBorder="1" applyAlignment="1">
      <alignment horizontal="center" vertical="center"/>
    </xf>
    <xf numFmtId="0" fontId="0" fillId="0" borderId="1" xfId="54" applyBorder="1" applyAlignment="1">
      <alignment vertical="center" wrapText="1"/>
    </xf>
    <xf numFmtId="0" fontId="12" fillId="17" borderId="1" xfId="54" applyFont="1" applyFill="1" applyBorder="1" applyAlignment="1">
      <alignment horizontal="center" vertical="center" wrapText="1"/>
    </xf>
    <xf numFmtId="0" fontId="12" fillId="17" borderId="11" xfId="54" applyFont="1" applyFill="1" applyBorder="1" applyAlignment="1">
      <alignment horizontal="center" vertical="center" wrapText="1"/>
    </xf>
    <xf numFmtId="0" fontId="10" fillId="0" borderId="1" xfId="54" applyFont="1" applyBorder="1" applyAlignment="1">
      <alignment horizontal="left" wrapText="1"/>
    </xf>
    <xf numFmtId="0" fontId="10" fillId="0" borderId="1" xfId="54" applyFont="1" applyBorder="1" applyAlignment="1">
      <alignment horizontal="left"/>
    </xf>
    <xf numFmtId="0" fontId="10" fillId="0" borderId="1" xfId="54" applyFont="1" applyBorder="1" applyAlignment="1">
      <alignment horizontal="center" vertical="center" wrapText="1"/>
    </xf>
    <xf numFmtId="0" fontId="10" fillId="0" borderId="1" xfId="54" applyFont="1" applyBorder="1" applyAlignment="1">
      <alignment wrapText="1"/>
    </xf>
    <xf numFmtId="0" fontId="0" fillId="5" borderId="1" xfId="54" applyFill="1" applyBorder="1"/>
    <xf numFmtId="0" fontId="0" fillId="5" borderId="0" xfId="54" applyFill="1"/>
    <xf numFmtId="0" fontId="0" fillId="0" borderId="1" xfId="54" applyBorder="1" applyAlignment="1">
      <alignment wrapText="1"/>
    </xf>
    <xf numFmtId="0" fontId="0" fillId="0" borderId="0" xfId="54" applyAlignment="1">
      <alignment horizontal="left" vertical="center"/>
    </xf>
    <xf numFmtId="0" fontId="12" fillId="14" borderId="11" xfId="54" applyFont="1" applyFill="1" applyBorder="1" applyAlignment="1">
      <alignment horizontal="center" vertical="center" wrapText="1"/>
    </xf>
    <xf numFmtId="0" fontId="12" fillId="14" borderId="11" xfId="54" applyFont="1" applyFill="1" applyBorder="1" applyAlignment="1">
      <alignment horizontal="left" vertical="center" wrapText="1"/>
    </xf>
    <xf numFmtId="0" fontId="35" fillId="0" borderId="1" xfId="54" applyFont="1" applyBorder="1" applyAlignment="1">
      <alignment horizontal="center" vertical="center" wrapText="1"/>
    </xf>
    <xf numFmtId="0" fontId="36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left" vertical="center" wrapText="1"/>
    </xf>
    <xf numFmtId="0" fontId="1" fillId="0" borderId="1" xfId="54" applyFont="1" applyBorder="1" applyAlignment="1">
      <alignment horizontal="left" vertical="center"/>
    </xf>
    <xf numFmtId="0" fontId="21" fillId="0" borderId="1" xfId="54" applyFont="1" applyBorder="1" applyAlignment="1">
      <alignment horizontal="left" vertical="center"/>
    </xf>
    <xf numFmtId="0" fontId="0" fillId="5" borderId="1" xfId="54" applyFill="1" applyBorder="1" applyAlignment="1">
      <alignment horizontal="left" vertical="center"/>
    </xf>
    <xf numFmtId="0" fontId="30" fillId="0" borderId="0" xfId="51" applyFont="1" applyAlignment="1">
      <alignment vertical="center" wrapText="1"/>
    </xf>
    <xf numFmtId="0" fontId="3" fillId="4" borderId="1" xfId="51" applyFont="1" applyFill="1" applyBorder="1" applyAlignment="1">
      <alignment horizontal="left" vertical="center" wrapText="1"/>
    </xf>
    <xf numFmtId="0" fontId="3" fillId="4" borderId="1" xfId="51" applyFont="1" applyFill="1" applyBorder="1" applyAlignment="1">
      <alignment horizontal="center" vertical="center" wrapText="1"/>
    </xf>
    <xf numFmtId="0" fontId="30" fillId="0" borderId="1" xfId="51" applyFont="1" applyBorder="1" applyAlignment="1">
      <alignment horizontal="center" vertical="center" wrapText="1"/>
    </xf>
    <xf numFmtId="0" fontId="30" fillId="0" borderId="1" xfId="51" applyFont="1" applyBorder="1" applyAlignment="1">
      <alignment vertical="center" wrapText="1"/>
    </xf>
    <xf numFmtId="0" fontId="30" fillId="18" borderId="1" xfId="51" applyFont="1" applyFill="1" applyBorder="1" applyAlignment="1">
      <alignment vertical="center" wrapText="1"/>
    </xf>
    <xf numFmtId="0" fontId="1" fillId="6" borderId="0" xfId="51" applyFont="1" applyFill="1" applyAlignment="1">
      <alignment horizontal="center" vertical="center" wrapText="1"/>
    </xf>
    <xf numFmtId="0" fontId="3" fillId="11" borderId="1" xfId="51" applyFont="1" applyFill="1" applyBorder="1" applyAlignment="1">
      <alignment horizontal="left" vertical="center" wrapText="1"/>
    </xf>
    <xf numFmtId="0" fontId="3" fillId="11" borderId="1" xfId="51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16" fillId="0" borderId="10" xfId="51" applyFont="1" applyBorder="1" applyAlignment="1">
      <alignment horizontal="center" vertical="center" wrapText="1"/>
    </xf>
    <xf numFmtId="0" fontId="16" fillId="0" borderId="14" xfId="51" applyFont="1" applyBorder="1" applyAlignment="1">
      <alignment horizontal="center" vertical="center" wrapText="1"/>
    </xf>
    <xf numFmtId="176" fontId="16" fillId="0" borderId="1" xfId="51" applyNumberFormat="1" applyFont="1" applyBorder="1" applyAlignment="1">
      <alignment horizontal="center" vertical="center" wrapText="1"/>
    </xf>
    <xf numFmtId="0" fontId="37" fillId="0" borderId="1" xfId="51" applyFont="1" applyBorder="1" applyAlignment="1">
      <alignment horizontal="center" vertical="center" wrapText="1"/>
    </xf>
    <xf numFmtId="0" fontId="37" fillId="0" borderId="1" xfId="51" applyFont="1" applyBorder="1" applyAlignment="1">
      <alignment horizontal="left" vertical="center" wrapText="1"/>
    </xf>
    <xf numFmtId="0" fontId="1" fillId="6" borderId="1" xfId="51" applyFont="1" applyFill="1" applyBorder="1" applyAlignment="1">
      <alignment horizontal="center" vertical="center" wrapText="1"/>
    </xf>
    <xf numFmtId="0" fontId="1" fillId="6" borderId="1" xfId="51" applyFont="1" applyFill="1" applyBorder="1" applyAlignment="1" applyProtection="1">
      <alignment horizontal="center" vertical="center" wrapText="1"/>
      <protection locked="0"/>
    </xf>
    <xf numFmtId="0" fontId="16" fillId="0" borderId="1" xfId="49" applyFont="1" applyBorder="1" applyAlignment="1">
      <alignment horizontal="left" vertical="center" wrapText="1"/>
    </xf>
    <xf numFmtId="0" fontId="1" fillId="6" borderId="3" xfId="51" applyFont="1" applyFill="1" applyBorder="1" applyAlignment="1">
      <alignment horizontal="center" vertical="center" wrapText="1"/>
    </xf>
    <xf numFmtId="0" fontId="1" fillId="6" borderId="1" xfId="53" applyFont="1" applyFill="1" applyBorder="1" applyAlignment="1">
      <alignment horizontal="center" vertical="center" wrapText="1"/>
    </xf>
    <xf numFmtId="0" fontId="1" fillId="6" borderId="7" xfId="51" applyFont="1" applyFill="1" applyBorder="1" applyAlignment="1">
      <alignment horizontal="center" vertical="center" wrapText="1"/>
    </xf>
    <xf numFmtId="0" fontId="38" fillId="6" borderId="1" xfId="51" applyFont="1" applyFill="1" applyBorder="1" applyAlignment="1">
      <alignment horizontal="center" vertical="center" wrapText="1"/>
    </xf>
    <xf numFmtId="0" fontId="38" fillId="6" borderId="1" xfId="51" applyFont="1" applyFill="1" applyBorder="1" applyAlignment="1" applyProtection="1">
      <alignment horizontal="center" vertical="center" wrapText="1"/>
      <protection locked="0"/>
    </xf>
    <xf numFmtId="0" fontId="1" fillId="6" borderId="8" xfId="51" applyFont="1" applyFill="1" applyBorder="1" applyAlignment="1">
      <alignment horizontal="center" vertical="center" wrapText="1"/>
    </xf>
    <xf numFmtId="0" fontId="37" fillId="0" borderId="0" xfId="51" applyFont="1" applyAlignment="1">
      <alignment vertical="center" wrapText="1"/>
    </xf>
    <xf numFmtId="0" fontId="38" fillId="6" borderId="0" xfId="51" applyFont="1" applyFill="1" applyAlignment="1">
      <alignment horizontal="center" vertical="center" wrapText="1"/>
    </xf>
    <xf numFmtId="0" fontId="30" fillId="0" borderId="0" xfId="51" applyFont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着色 2 2" xfId="50"/>
    <cellStyle name="常规 2" xfId="51"/>
    <cellStyle name="常规 2 2" xfId="52"/>
    <cellStyle name="常规 3" xfId="53"/>
    <cellStyle name="常规 4" xfId="54"/>
    <cellStyle name="常规_自身抗体常用组合检验项目" xfId="55"/>
    <cellStyle name="普通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0" zoomScaleNormal="110" workbookViewId="0">
      <selection activeCell="M23" sqref="M23"/>
    </sheetView>
  </sheetViews>
  <sheetFormatPr defaultColWidth="8.25" defaultRowHeight="12"/>
  <cols>
    <col min="1" max="1" width="10.75" style="319" customWidth="1"/>
    <col min="2" max="2" width="14.9166666666667" style="293" customWidth="1"/>
    <col min="3" max="3" width="16.8333333333333" style="293" customWidth="1"/>
    <col min="4" max="4" width="12.3333333333333" style="293" customWidth="1"/>
    <col min="5" max="5" width="6.33333333333333" style="293" customWidth="1"/>
    <col min="6" max="6" width="4.5" style="293" customWidth="1"/>
    <col min="7" max="7" width="5.16666666666667" style="293" customWidth="1"/>
    <col min="8" max="8" width="4.5" style="293" customWidth="1"/>
    <col min="9" max="16384" width="8.25" style="293"/>
  </cols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1" sqref="F1"/>
    </sheetView>
  </sheetViews>
  <sheetFormatPr defaultColWidth="8" defaultRowHeight="13.5" outlineLevelCol="7"/>
  <cols>
    <col min="1" max="1" width="13.1666666666667" style="111" customWidth="1"/>
    <col min="2" max="2" width="21.6666666666667" style="111" customWidth="1"/>
    <col min="3" max="3" width="15" style="111" customWidth="1"/>
    <col min="4" max="4" width="19.6666666666667" style="111" customWidth="1"/>
    <col min="5" max="6" width="8" style="111"/>
    <col min="7" max="7" width="11.8333333333333" style="111" customWidth="1"/>
    <col min="8" max="16384" width="8" style="111"/>
  </cols>
  <sheetData>
    <row r="1" s="30" customFormat="1" ht="27.65" customHeight="1" spans="1:8">
      <c r="A1" s="231" t="s">
        <v>0</v>
      </c>
      <c r="B1" s="231" t="s">
        <v>141</v>
      </c>
      <c r="C1" s="231" t="s">
        <v>2</v>
      </c>
      <c r="D1" s="231" t="s">
        <v>3</v>
      </c>
      <c r="E1" s="231" t="s">
        <v>4</v>
      </c>
      <c r="F1" s="231" t="s">
        <v>5</v>
      </c>
      <c r="G1" s="231" t="s">
        <v>6</v>
      </c>
      <c r="H1" s="231" t="s">
        <v>7</v>
      </c>
    </row>
    <row r="2" ht="35" customHeight="1" spans="1:8">
      <c r="A2" s="232" t="s">
        <v>317</v>
      </c>
      <c r="B2" s="233"/>
      <c r="C2" s="233"/>
      <c r="D2" s="234" t="s">
        <v>318</v>
      </c>
      <c r="E2" s="234">
        <v>361</v>
      </c>
      <c r="F2" s="234">
        <v>335</v>
      </c>
      <c r="G2" s="125" t="s">
        <v>10</v>
      </c>
      <c r="H2" s="125"/>
    </row>
    <row r="3" ht="35" customHeight="1" spans="1:8">
      <c r="A3" s="232" t="s">
        <v>319</v>
      </c>
      <c r="B3" s="233"/>
      <c r="C3" s="233"/>
      <c r="D3" s="234"/>
      <c r="E3" s="234">
        <v>315</v>
      </c>
      <c r="F3" s="234">
        <v>293</v>
      </c>
      <c r="G3" s="125" t="s">
        <v>10</v>
      </c>
      <c r="H3" s="125"/>
    </row>
    <row r="4" ht="32.5" customHeight="1" spans="1:8">
      <c r="A4" s="232" t="s">
        <v>320</v>
      </c>
      <c r="B4" s="233"/>
      <c r="C4" s="233"/>
      <c r="D4" s="234" t="s">
        <v>318</v>
      </c>
      <c r="E4" s="234">
        <v>214</v>
      </c>
      <c r="F4" s="234">
        <v>198</v>
      </c>
      <c r="G4" s="125" t="s">
        <v>10</v>
      </c>
      <c r="H4" s="125"/>
    </row>
    <row r="5" ht="33" customHeight="1" spans="1:8">
      <c r="A5" s="232" t="s">
        <v>321</v>
      </c>
      <c r="B5" s="233"/>
      <c r="C5" s="233"/>
      <c r="D5" s="234"/>
      <c r="E5" s="234">
        <v>120</v>
      </c>
      <c r="F5" s="234">
        <v>110</v>
      </c>
      <c r="G5" s="125" t="s">
        <v>10</v>
      </c>
      <c r="H5" s="125"/>
    </row>
    <row r="6" ht="32" customHeight="1" spans="1:8">
      <c r="A6" s="232" t="s">
        <v>322</v>
      </c>
      <c r="B6" s="233"/>
      <c r="C6" s="233"/>
      <c r="D6" s="234"/>
      <c r="E6" s="234">
        <v>140</v>
      </c>
      <c r="F6" s="234">
        <v>130</v>
      </c>
      <c r="G6" s="125" t="s">
        <v>10</v>
      </c>
      <c r="H6" s="125"/>
    </row>
    <row r="7" ht="36" customHeight="1" spans="1:8">
      <c r="A7" s="232" t="s">
        <v>323</v>
      </c>
      <c r="B7" s="233"/>
      <c r="C7" s="233"/>
      <c r="D7" s="125" t="s">
        <v>318</v>
      </c>
      <c r="E7" s="234">
        <v>147</v>
      </c>
      <c r="F7" s="234">
        <v>137</v>
      </c>
      <c r="G7" s="125" t="s">
        <v>10</v>
      </c>
      <c r="H7" s="125"/>
    </row>
    <row r="8" spans="1:8">
      <c r="A8" s="128" t="s">
        <v>324</v>
      </c>
      <c r="B8" s="235" t="s">
        <v>325</v>
      </c>
      <c r="C8" s="125" t="s">
        <v>314</v>
      </c>
      <c r="D8" s="125" t="s">
        <v>223</v>
      </c>
      <c r="E8" s="16">
        <v>37</v>
      </c>
      <c r="F8" s="16">
        <v>34</v>
      </c>
      <c r="G8" s="125" t="s">
        <v>10</v>
      </c>
      <c r="H8" s="125"/>
    </row>
    <row r="9" spans="1:8">
      <c r="A9" s="128" t="s">
        <v>326</v>
      </c>
      <c r="B9" s="235" t="s">
        <v>327</v>
      </c>
      <c r="C9" s="125" t="s">
        <v>314</v>
      </c>
      <c r="D9" s="125" t="s">
        <v>223</v>
      </c>
      <c r="E9" s="16">
        <v>37</v>
      </c>
      <c r="F9" s="16">
        <v>34</v>
      </c>
      <c r="G9" s="125" t="s">
        <v>10</v>
      </c>
      <c r="H9" s="125"/>
    </row>
    <row r="10" spans="1:8">
      <c r="A10" s="128" t="s">
        <v>328</v>
      </c>
      <c r="B10" s="235" t="s">
        <v>329</v>
      </c>
      <c r="C10" s="125" t="s">
        <v>314</v>
      </c>
      <c r="D10" s="125" t="s">
        <v>223</v>
      </c>
      <c r="E10" s="16">
        <v>46</v>
      </c>
      <c r="F10" s="16">
        <v>42</v>
      </c>
      <c r="G10" s="125" t="s">
        <v>10</v>
      </c>
      <c r="H10" s="125"/>
    </row>
    <row r="11" ht="24" spans="1:8">
      <c r="A11" s="128" t="s">
        <v>330</v>
      </c>
      <c r="B11" s="235" t="s">
        <v>331</v>
      </c>
      <c r="C11" s="125" t="s">
        <v>314</v>
      </c>
      <c r="D11" s="125" t="s">
        <v>223</v>
      </c>
      <c r="E11" s="16">
        <v>46</v>
      </c>
      <c r="F11" s="16">
        <v>42</v>
      </c>
      <c r="G11" s="125" t="s">
        <v>10</v>
      </c>
      <c r="H11" s="125"/>
    </row>
    <row r="12" spans="1:8">
      <c r="A12" s="128" t="s">
        <v>332</v>
      </c>
      <c r="B12" s="235" t="s">
        <v>333</v>
      </c>
      <c r="C12" s="125" t="s">
        <v>314</v>
      </c>
      <c r="D12" s="125" t="s">
        <v>223</v>
      </c>
      <c r="E12" s="16">
        <v>48</v>
      </c>
      <c r="F12" s="16">
        <v>46</v>
      </c>
      <c r="G12" s="125" t="s">
        <v>10</v>
      </c>
      <c r="H12" s="125"/>
    </row>
    <row r="13" spans="1:8">
      <c r="A13" s="128" t="s">
        <v>334</v>
      </c>
      <c r="B13" s="235" t="s">
        <v>335</v>
      </c>
      <c r="C13" s="125" t="s">
        <v>74</v>
      </c>
      <c r="D13" s="125" t="s">
        <v>223</v>
      </c>
      <c r="E13" s="16">
        <v>18</v>
      </c>
      <c r="F13" s="16">
        <v>16</v>
      </c>
      <c r="G13" s="125" t="s">
        <v>40</v>
      </c>
      <c r="H13" s="125"/>
    </row>
    <row r="14" spans="1:8">
      <c r="A14" s="128" t="s">
        <v>336</v>
      </c>
      <c r="B14" s="235" t="s">
        <v>337</v>
      </c>
      <c r="C14" s="125" t="s">
        <v>314</v>
      </c>
      <c r="D14" s="125" t="s">
        <v>223</v>
      </c>
      <c r="E14" s="16">
        <v>55</v>
      </c>
      <c r="F14" s="16">
        <v>50</v>
      </c>
      <c r="G14" s="125" t="s">
        <v>10</v>
      </c>
      <c r="H14" s="125"/>
    </row>
    <row r="15" ht="24" spans="1:8">
      <c r="A15" s="128" t="s">
        <v>338</v>
      </c>
      <c r="B15" s="235" t="s">
        <v>339</v>
      </c>
      <c r="C15" s="125" t="s">
        <v>314</v>
      </c>
      <c r="D15" s="234" t="s">
        <v>223</v>
      </c>
      <c r="E15" s="16">
        <v>33</v>
      </c>
      <c r="F15" s="16">
        <v>30</v>
      </c>
      <c r="G15" s="125" t="s">
        <v>10</v>
      </c>
      <c r="H15" s="125"/>
    </row>
    <row r="16" ht="24" spans="1:8">
      <c r="A16" s="236" t="s">
        <v>340</v>
      </c>
      <c r="B16" s="235" t="s">
        <v>341</v>
      </c>
      <c r="C16" s="125" t="s">
        <v>314</v>
      </c>
      <c r="D16" s="234"/>
      <c r="E16" s="16">
        <v>68</v>
      </c>
      <c r="F16" s="16">
        <v>65</v>
      </c>
      <c r="G16" s="125" t="s">
        <v>10</v>
      </c>
      <c r="H16" s="125"/>
    </row>
    <row r="17" ht="24" spans="1:8">
      <c r="A17" s="128" t="s">
        <v>342</v>
      </c>
      <c r="B17" s="235" t="s">
        <v>343</v>
      </c>
      <c r="C17" s="125" t="s">
        <v>74</v>
      </c>
      <c r="D17" s="234"/>
      <c r="E17" s="16">
        <v>18</v>
      </c>
      <c r="F17" s="16">
        <v>16</v>
      </c>
      <c r="G17" s="125" t="s">
        <v>40</v>
      </c>
      <c r="H17" s="125"/>
    </row>
    <row r="18" ht="24" spans="1:8">
      <c r="A18" s="128" t="s">
        <v>344</v>
      </c>
      <c r="B18" s="235" t="s">
        <v>345</v>
      </c>
      <c r="C18" s="125" t="s">
        <v>314</v>
      </c>
      <c r="D18" s="125" t="s">
        <v>223</v>
      </c>
      <c r="E18" s="16">
        <v>46</v>
      </c>
      <c r="F18" s="16">
        <v>42</v>
      </c>
      <c r="G18" s="125" t="s">
        <v>10</v>
      </c>
      <c r="H18" s="125"/>
    </row>
    <row r="19" ht="40.5" spans="1:8">
      <c r="A19" s="128" t="s">
        <v>346</v>
      </c>
      <c r="B19" s="235" t="s">
        <v>347</v>
      </c>
      <c r="C19" s="125" t="s">
        <v>314</v>
      </c>
      <c r="D19" s="127" t="s">
        <v>348</v>
      </c>
      <c r="E19" s="22">
        <v>46</v>
      </c>
      <c r="F19" s="22">
        <v>42</v>
      </c>
      <c r="G19" s="125" t="s">
        <v>10</v>
      </c>
      <c r="H19" s="125"/>
    </row>
    <row r="20" spans="1:8">
      <c r="A20" s="128" t="s">
        <v>349</v>
      </c>
      <c r="B20" s="235" t="s">
        <v>350</v>
      </c>
      <c r="C20" s="125" t="s">
        <v>351</v>
      </c>
      <c r="D20" s="125" t="s">
        <v>223</v>
      </c>
      <c r="E20" s="22">
        <v>36</v>
      </c>
      <c r="F20" s="22">
        <v>32</v>
      </c>
      <c r="G20" s="125" t="s">
        <v>40</v>
      </c>
      <c r="H20" s="125"/>
    </row>
  </sheetData>
  <mergeCells count="9">
    <mergeCell ref="A2:C2"/>
    <mergeCell ref="A3:C3"/>
    <mergeCell ref="A4:C4"/>
    <mergeCell ref="A5:C5"/>
    <mergeCell ref="A6:C6"/>
    <mergeCell ref="A7:C7"/>
    <mergeCell ref="D2:D3"/>
    <mergeCell ref="D4:D6"/>
    <mergeCell ref="D15:D1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13" sqref="F13"/>
    </sheetView>
  </sheetViews>
  <sheetFormatPr defaultColWidth="8.25" defaultRowHeight="13.5"/>
  <cols>
    <col min="1" max="1" width="13.1666666666667" style="111" customWidth="1"/>
    <col min="2" max="2" width="21.6666666666667" style="111" customWidth="1"/>
    <col min="3" max="3" width="12.1666666666667" style="111" customWidth="1"/>
    <col min="4" max="6" width="8.25" style="222"/>
    <col min="7" max="7" width="12.75" style="111" customWidth="1"/>
    <col min="8" max="16384" width="8.25" style="111"/>
  </cols>
  <sheetData>
    <row r="1" ht="20.25" spans="1:8">
      <c r="A1" s="223" t="s">
        <v>352</v>
      </c>
      <c r="B1" s="223"/>
      <c r="C1" s="223"/>
      <c r="D1" s="223"/>
      <c r="E1" s="143"/>
      <c r="F1" s="143"/>
      <c r="G1" s="223"/>
      <c r="H1" s="125"/>
    </row>
    <row r="2" s="3" customFormat="1" ht="16.5" spans="1:9">
      <c r="A2" s="224" t="s">
        <v>0</v>
      </c>
      <c r="B2" s="224" t="s">
        <v>353</v>
      </c>
      <c r="C2" s="224" t="s">
        <v>2</v>
      </c>
      <c r="D2" s="224" t="s">
        <v>3</v>
      </c>
      <c r="E2" s="225" t="s">
        <v>4</v>
      </c>
      <c r="F2" s="225" t="s">
        <v>5</v>
      </c>
      <c r="G2" s="224" t="s">
        <v>6</v>
      </c>
      <c r="H2" s="224" t="s">
        <v>7</v>
      </c>
      <c r="I2" s="13"/>
    </row>
    <row r="3" s="3" customFormat="1" ht="16.5" spans="1:8">
      <c r="A3" s="226" t="s">
        <v>354</v>
      </c>
      <c r="B3" s="226"/>
      <c r="C3" s="226"/>
      <c r="D3" s="117" t="s">
        <v>20</v>
      </c>
      <c r="E3" s="122">
        <v>184</v>
      </c>
      <c r="F3" s="122">
        <v>168</v>
      </c>
      <c r="G3" s="117" t="s">
        <v>10</v>
      </c>
      <c r="H3" s="127"/>
    </row>
    <row r="4" s="3" customFormat="1" ht="16.5" spans="1:8">
      <c r="A4" s="226" t="s">
        <v>355</v>
      </c>
      <c r="B4" s="226"/>
      <c r="C4" s="226"/>
      <c r="D4" s="117" t="s">
        <v>20</v>
      </c>
      <c r="E4" s="122">
        <v>138</v>
      </c>
      <c r="F4" s="122">
        <v>126</v>
      </c>
      <c r="G4" s="117" t="s">
        <v>10</v>
      </c>
      <c r="H4" s="127"/>
    </row>
    <row r="5" s="3" customFormat="1" ht="29" customHeight="1" spans="1:8">
      <c r="A5" s="226" t="s">
        <v>356</v>
      </c>
      <c r="B5" s="226"/>
      <c r="C5" s="226"/>
      <c r="D5" s="227" t="s">
        <v>357</v>
      </c>
      <c r="E5" s="122">
        <v>184</v>
      </c>
      <c r="F5" s="122">
        <v>168</v>
      </c>
      <c r="G5" s="117" t="s">
        <v>10</v>
      </c>
      <c r="H5" s="127"/>
    </row>
    <row r="6" s="3" customFormat="1" ht="16.5" spans="1:8">
      <c r="A6" s="226" t="s">
        <v>358</v>
      </c>
      <c r="B6" s="226"/>
      <c r="C6" s="226"/>
      <c r="D6" s="228"/>
      <c r="E6" s="122">
        <v>230</v>
      </c>
      <c r="F6" s="122">
        <v>210</v>
      </c>
      <c r="G6" s="117" t="s">
        <v>10</v>
      </c>
      <c r="H6" s="127"/>
    </row>
    <row r="7" s="3" customFormat="1" ht="16.5" spans="1:8">
      <c r="A7" s="226" t="s">
        <v>359</v>
      </c>
      <c r="B7" s="226"/>
      <c r="C7" s="226"/>
      <c r="D7" s="229"/>
      <c r="E7" s="122">
        <v>276</v>
      </c>
      <c r="F7" s="122">
        <v>252</v>
      </c>
      <c r="G7" s="117" t="s">
        <v>10</v>
      </c>
      <c r="H7" s="127"/>
    </row>
    <row r="8" s="3" customFormat="1" ht="16.5" spans="1:8">
      <c r="A8" s="128" t="s">
        <v>360</v>
      </c>
      <c r="B8" s="117" t="s">
        <v>361</v>
      </c>
      <c r="C8" s="117" t="s">
        <v>45</v>
      </c>
      <c r="D8" s="117" t="s">
        <v>32</v>
      </c>
      <c r="E8" s="230">
        <v>46</v>
      </c>
      <c r="F8" s="230">
        <v>42</v>
      </c>
      <c r="G8" s="117" t="s">
        <v>10</v>
      </c>
      <c r="H8" s="127"/>
    </row>
    <row r="9" s="3" customFormat="1" ht="16.5" spans="1:8">
      <c r="A9" s="128" t="s">
        <v>362</v>
      </c>
      <c r="B9" s="117" t="s">
        <v>363</v>
      </c>
      <c r="C9" s="117" t="s">
        <v>45</v>
      </c>
      <c r="D9" s="117" t="s">
        <v>32</v>
      </c>
      <c r="E9" s="230">
        <v>46</v>
      </c>
      <c r="F9" s="230">
        <v>42</v>
      </c>
      <c r="G9" s="117" t="s">
        <v>10</v>
      </c>
      <c r="H9" s="127"/>
    </row>
    <row r="10" s="3" customFormat="1" ht="16.5" spans="1:8">
      <c r="A10" s="128" t="s">
        <v>364</v>
      </c>
      <c r="B10" s="117" t="s">
        <v>365</v>
      </c>
      <c r="C10" s="117" t="s">
        <v>45</v>
      </c>
      <c r="D10" s="117" t="s">
        <v>32</v>
      </c>
      <c r="E10" s="230">
        <v>46</v>
      </c>
      <c r="F10" s="230">
        <v>42</v>
      </c>
      <c r="G10" s="117" t="s">
        <v>10</v>
      </c>
      <c r="H10" s="127"/>
    </row>
    <row r="11" s="3" customFormat="1" ht="16.5" spans="1:8">
      <c r="A11" s="128" t="s">
        <v>366</v>
      </c>
      <c r="B11" s="117" t="s">
        <v>367</v>
      </c>
      <c r="C11" s="117" t="s">
        <v>45</v>
      </c>
      <c r="D11" s="117" t="s">
        <v>32</v>
      </c>
      <c r="E11" s="230">
        <v>46</v>
      </c>
      <c r="F11" s="230">
        <v>42</v>
      </c>
      <c r="G11" s="117" t="s">
        <v>10</v>
      </c>
      <c r="H11" s="127"/>
    </row>
    <row r="12" s="3" customFormat="1" ht="16.5" spans="1:8">
      <c r="A12" s="128" t="s">
        <v>368</v>
      </c>
      <c r="B12" s="117" t="s">
        <v>369</v>
      </c>
      <c r="C12" s="117" t="s">
        <v>45</v>
      </c>
      <c r="D12" s="117" t="s">
        <v>32</v>
      </c>
      <c r="E12" s="230">
        <v>46</v>
      </c>
      <c r="F12" s="230">
        <v>42</v>
      </c>
      <c r="G12" s="117" t="s">
        <v>10</v>
      </c>
      <c r="H12" s="127"/>
    </row>
    <row r="13" s="3" customFormat="1" ht="16.5" spans="1:8">
      <c r="A13" s="128" t="s">
        <v>370</v>
      </c>
      <c r="B13" s="117" t="s">
        <v>371</v>
      </c>
      <c r="C13" s="117" t="s">
        <v>45</v>
      </c>
      <c r="D13" s="117" t="s">
        <v>32</v>
      </c>
      <c r="E13" s="230">
        <v>46</v>
      </c>
      <c r="F13" s="230">
        <v>42</v>
      </c>
      <c r="G13" s="117" t="s">
        <v>10</v>
      </c>
      <c r="H13" s="127"/>
    </row>
    <row r="14" s="3" customFormat="1" ht="33" spans="1:8">
      <c r="A14" s="200">
        <v>250310055</v>
      </c>
      <c r="B14" s="117" t="s">
        <v>372</v>
      </c>
      <c r="C14" s="117" t="s">
        <v>45</v>
      </c>
      <c r="D14" s="117" t="s">
        <v>32</v>
      </c>
      <c r="E14" s="230">
        <v>55</v>
      </c>
      <c r="F14" s="230">
        <v>50</v>
      </c>
      <c r="G14" s="117" t="s">
        <v>10</v>
      </c>
      <c r="H14" s="127"/>
    </row>
    <row r="15" s="3" customFormat="1" ht="16.5" spans="1:8">
      <c r="A15" s="128" t="s">
        <v>373</v>
      </c>
      <c r="B15" s="117" t="s">
        <v>374</v>
      </c>
      <c r="C15" s="117" t="s">
        <v>45</v>
      </c>
      <c r="D15" s="117" t="s">
        <v>32</v>
      </c>
      <c r="E15" s="230">
        <v>46</v>
      </c>
      <c r="F15" s="230">
        <v>42</v>
      </c>
      <c r="G15" s="117" t="s">
        <v>10</v>
      </c>
      <c r="H15" s="127"/>
    </row>
    <row r="16" s="3" customFormat="1" ht="16.5" spans="1:8">
      <c r="A16" s="128" t="s">
        <v>375</v>
      </c>
      <c r="B16" s="117" t="s">
        <v>376</v>
      </c>
      <c r="C16" s="117" t="s">
        <v>45</v>
      </c>
      <c r="D16" s="117" t="s">
        <v>32</v>
      </c>
      <c r="E16" s="230">
        <v>46</v>
      </c>
      <c r="F16" s="230">
        <v>42</v>
      </c>
      <c r="G16" s="117" t="s">
        <v>40</v>
      </c>
      <c r="H16" s="127"/>
    </row>
    <row r="17" s="3" customFormat="1" ht="16.5" spans="1:8">
      <c r="A17" s="128">
        <v>250310063</v>
      </c>
      <c r="B17" s="117" t="s">
        <v>377</v>
      </c>
      <c r="C17" s="117" t="s">
        <v>45</v>
      </c>
      <c r="D17" s="117" t="s">
        <v>32</v>
      </c>
      <c r="E17" s="230">
        <v>300</v>
      </c>
      <c r="F17" s="230">
        <v>300</v>
      </c>
      <c r="G17" s="117" t="s">
        <v>10</v>
      </c>
      <c r="H17" s="127"/>
    </row>
  </sheetData>
  <mergeCells count="7">
    <mergeCell ref="A1:G1"/>
    <mergeCell ref="A3:C3"/>
    <mergeCell ref="A4:C4"/>
    <mergeCell ref="A5:C5"/>
    <mergeCell ref="A6:C6"/>
    <mergeCell ref="A7:C7"/>
    <mergeCell ref="D5:D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7" sqref="G7"/>
    </sheetView>
  </sheetViews>
  <sheetFormatPr defaultColWidth="8" defaultRowHeight="11.25" outlineLevelRow="6"/>
  <cols>
    <col min="1" max="1" width="13.1666666666667" style="208" customWidth="1"/>
    <col min="2" max="3" width="21.6666666666667" style="208" customWidth="1"/>
    <col min="4" max="4" width="15" style="208" customWidth="1"/>
    <col min="5" max="5" width="19.6666666666667" style="208" customWidth="1"/>
    <col min="6" max="7" width="8" style="208"/>
    <col min="8" max="8" width="11.8333333333333" style="208" customWidth="1"/>
    <col min="9" max="16384" width="8" style="208"/>
  </cols>
  <sheetData>
    <row r="1" s="207" customFormat="1" ht="27.65" customHeight="1" spans="1:9">
      <c r="A1" s="209" t="s">
        <v>0</v>
      </c>
      <c r="B1" s="209" t="s">
        <v>141</v>
      </c>
      <c r="C1" s="209"/>
      <c r="D1" s="209" t="s">
        <v>2</v>
      </c>
      <c r="E1" s="209" t="s">
        <v>3</v>
      </c>
      <c r="F1" s="209" t="s">
        <v>4</v>
      </c>
      <c r="G1" s="209" t="s">
        <v>5</v>
      </c>
      <c r="H1" s="209" t="s">
        <v>6</v>
      </c>
      <c r="I1" s="209" t="s">
        <v>7</v>
      </c>
    </row>
    <row r="2" ht="96" customHeight="1" spans="1:9">
      <c r="A2" s="210" t="s">
        <v>378</v>
      </c>
      <c r="B2" s="211" t="s">
        <v>82</v>
      </c>
      <c r="C2" s="211"/>
      <c r="D2" s="212" t="s">
        <v>379</v>
      </c>
      <c r="E2" s="213" t="s">
        <v>380</v>
      </c>
      <c r="F2" s="214">
        <v>46</v>
      </c>
      <c r="G2" s="214">
        <v>42</v>
      </c>
      <c r="H2" s="212" t="s">
        <v>10</v>
      </c>
      <c r="I2" s="212"/>
    </row>
    <row r="3" ht="70.5" customHeight="1" spans="1:9">
      <c r="A3" s="215" t="s">
        <v>381</v>
      </c>
      <c r="B3" s="216" t="s">
        <v>382</v>
      </c>
      <c r="C3" s="216"/>
      <c r="D3" s="212" t="s">
        <v>379</v>
      </c>
      <c r="E3" s="213" t="s">
        <v>383</v>
      </c>
      <c r="F3" s="214">
        <v>46</v>
      </c>
      <c r="G3" s="214">
        <v>42</v>
      </c>
      <c r="H3" s="212" t="s">
        <v>10</v>
      </c>
      <c r="I3" s="212"/>
    </row>
    <row r="4" ht="60" customHeight="1" spans="1:9">
      <c r="A4" s="215" t="s">
        <v>384</v>
      </c>
      <c r="B4" s="216" t="s">
        <v>385</v>
      </c>
      <c r="C4" s="216"/>
      <c r="D4" s="212" t="s">
        <v>351</v>
      </c>
      <c r="E4" s="213" t="s">
        <v>386</v>
      </c>
      <c r="F4" s="214">
        <v>46</v>
      </c>
      <c r="G4" s="214">
        <v>42</v>
      </c>
      <c r="H4" s="212" t="s">
        <v>40</v>
      </c>
      <c r="I4" s="212"/>
    </row>
    <row r="5" ht="81" customHeight="1" spans="1:9">
      <c r="A5" s="215" t="s">
        <v>202</v>
      </c>
      <c r="B5" s="216" t="s">
        <v>387</v>
      </c>
      <c r="C5" s="216"/>
      <c r="D5" s="212" t="s">
        <v>351</v>
      </c>
      <c r="E5" s="213" t="s">
        <v>388</v>
      </c>
      <c r="F5" s="217">
        <v>36</v>
      </c>
      <c r="G5" s="217">
        <v>32</v>
      </c>
      <c r="H5" s="213" t="s">
        <v>190</v>
      </c>
      <c r="I5" s="212"/>
    </row>
    <row r="6" s="192" customFormat="1" ht="94.5" customHeight="1" spans="1:9">
      <c r="A6" s="218" t="s">
        <v>389</v>
      </c>
      <c r="B6" s="216" t="s">
        <v>390</v>
      </c>
      <c r="C6" s="216"/>
      <c r="D6" s="219" t="s">
        <v>391</v>
      </c>
      <c r="E6" s="220" t="s">
        <v>392</v>
      </c>
      <c r="F6" s="221">
        <v>27</v>
      </c>
      <c r="G6" s="221">
        <v>24</v>
      </c>
      <c r="H6" s="219" t="s">
        <v>131</v>
      </c>
      <c r="I6" s="219"/>
    </row>
    <row r="7" s="192" customFormat="1" ht="85.5" customHeight="1" spans="1:9">
      <c r="A7" s="218" t="s">
        <v>393</v>
      </c>
      <c r="B7" s="216" t="s">
        <v>394</v>
      </c>
      <c r="C7" s="216"/>
      <c r="D7" s="219" t="s">
        <v>391</v>
      </c>
      <c r="E7" s="220" t="s">
        <v>392</v>
      </c>
      <c r="F7" s="221">
        <v>27</v>
      </c>
      <c r="G7" s="221">
        <v>24</v>
      </c>
      <c r="H7" s="219" t="s">
        <v>131</v>
      </c>
      <c r="I7" s="219"/>
    </row>
  </sheetData>
  <mergeCells count="7">
    <mergeCell ref="B1:C1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horizontalDpi="1200" verticalDpi="12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19" sqref="F19"/>
    </sheetView>
  </sheetViews>
  <sheetFormatPr defaultColWidth="8" defaultRowHeight="11.25" outlineLevelCol="7"/>
  <cols>
    <col min="1" max="1" width="13.1666666666667" style="192" customWidth="1"/>
    <col min="2" max="2" width="21.6666666666667" style="192" customWidth="1"/>
    <col min="3" max="3" width="15" style="192" customWidth="1"/>
    <col min="4" max="4" width="19.6666666666667" style="192" customWidth="1"/>
    <col min="5" max="6" width="8" style="192"/>
    <col min="7" max="7" width="11.8333333333333" style="192" customWidth="1"/>
    <col min="8" max="16384" width="8" style="192"/>
  </cols>
  <sheetData>
    <row r="1" s="191" customFormat="1" ht="27.65" customHeight="1" spans="1:8">
      <c r="A1" s="193" t="s">
        <v>0</v>
      </c>
      <c r="B1" s="193" t="s">
        <v>141</v>
      </c>
      <c r="C1" s="193" t="s">
        <v>2</v>
      </c>
      <c r="D1" s="193" t="s">
        <v>3</v>
      </c>
      <c r="E1" s="193" t="s">
        <v>4</v>
      </c>
      <c r="F1" s="193" t="s">
        <v>5</v>
      </c>
      <c r="G1" s="193" t="s">
        <v>6</v>
      </c>
      <c r="H1" s="193" t="s">
        <v>7</v>
      </c>
    </row>
    <row r="2" ht="26" customHeight="1" spans="1:8">
      <c r="A2" s="194" t="s">
        <v>395</v>
      </c>
      <c r="B2" s="194"/>
      <c r="C2" s="194"/>
      <c r="D2" s="195" t="s">
        <v>396</v>
      </c>
      <c r="E2" s="196">
        <v>25</v>
      </c>
      <c r="F2" s="196">
        <v>25</v>
      </c>
      <c r="G2" s="196" t="s">
        <v>10</v>
      </c>
      <c r="H2" s="197" t="s">
        <v>397</v>
      </c>
    </row>
    <row r="3" ht="26" customHeight="1" spans="1:8">
      <c r="A3" s="194" t="s">
        <v>398</v>
      </c>
      <c r="B3" s="194"/>
      <c r="C3" s="194"/>
      <c r="D3" s="196"/>
      <c r="E3" s="196">
        <v>185</v>
      </c>
      <c r="F3" s="196">
        <v>170</v>
      </c>
      <c r="G3" s="196" t="s">
        <v>10</v>
      </c>
      <c r="H3" s="198"/>
    </row>
    <row r="4" ht="26" customHeight="1" spans="1:8">
      <c r="A4" s="194" t="s">
        <v>399</v>
      </c>
      <c r="B4" s="194"/>
      <c r="C4" s="194"/>
      <c r="D4" s="196"/>
      <c r="E4" s="196">
        <v>185</v>
      </c>
      <c r="F4" s="196">
        <v>170</v>
      </c>
      <c r="G4" s="196" t="s">
        <v>10</v>
      </c>
      <c r="H4" s="199"/>
    </row>
    <row r="5" ht="55" customHeight="1" spans="1:8">
      <c r="A5" s="194" t="s">
        <v>400</v>
      </c>
      <c r="B5" s="194"/>
      <c r="C5" s="194"/>
      <c r="D5" s="194" t="s">
        <v>401</v>
      </c>
      <c r="E5" s="196">
        <v>159</v>
      </c>
      <c r="F5" s="196">
        <v>144</v>
      </c>
      <c r="G5" s="196" t="s">
        <v>29</v>
      </c>
      <c r="H5" s="196"/>
    </row>
    <row r="6" ht="26" customHeight="1" spans="1:8">
      <c r="A6" s="194" t="s">
        <v>402</v>
      </c>
      <c r="B6" s="194"/>
      <c r="C6" s="194"/>
      <c r="D6" s="194" t="s">
        <v>403</v>
      </c>
      <c r="E6" s="196">
        <v>97</v>
      </c>
      <c r="F6" s="196">
        <v>88</v>
      </c>
      <c r="G6" s="196" t="s">
        <v>40</v>
      </c>
      <c r="H6" s="196"/>
    </row>
    <row r="7" ht="26" customHeight="1" spans="1:8">
      <c r="A7" s="194" t="s">
        <v>404</v>
      </c>
      <c r="B7" s="194"/>
      <c r="C7" s="194"/>
      <c r="D7" s="194"/>
      <c r="E7" s="196">
        <v>130</v>
      </c>
      <c r="F7" s="196">
        <v>124</v>
      </c>
      <c r="G7" s="195" t="s">
        <v>405</v>
      </c>
      <c r="H7" s="196"/>
    </row>
    <row r="8" ht="37.5" customHeight="1" spans="1:8">
      <c r="A8" s="194" t="s">
        <v>406</v>
      </c>
      <c r="B8" s="194"/>
      <c r="C8" s="194"/>
      <c r="D8" s="194" t="s">
        <v>403</v>
      </c>
      <c r="E8" s="196">
        <v>74</v>
      </c>
      <c r="F8" s="196">
        <v>68</v>
      </c>
      <c r="G8" s="196" t="s">
        <v>10</v>
      </c>
      <c r="H8" s="196"/>
    </row>
    <row r="9" ht="12" spans="1:8">
      <c r="A9" s="200" t="s">
        <v>407</v>
      </c>
      <c r="B9" s="194" t="s">
        <v>408</v>
      </c>
      <c r="C9" s="196" t="s">
        <v>409</v>
      </c>
      <c r="D9" s="14" t="s">
        <v>32</v>
      </c>
      <c r="E9" s="201">
        <v>5</v>
      </c>
      <c r="F9" s="201">
        <v>5</v>
      </c>
      <c r="G9" s="196" t="s">
        <v>10</v>
      </c>
      <c r="H9" s="196"/>
    </row>
    <row r="10" ht="36" spans="1:8">
      <c r="A10" s="200" t="s">
        <v>410</v>
      </c>
      <c r="B10" s="194" t="s">
        <v>411</v>
      </c>
      <c r="C10" s="196" t="s">
        <v>314</v>
      </c>
      <c r="D10" s="195" t="s">
        <v>412</v>
      </c>
      <c r="E10" s="201">
        <v>37</v>
      </c>
      <c r="F10" s="201">
        <v>34</v>
      </c>
      <c r="G10" s="196" t="s">
        <v>10</v>
      </c>
      <c r="H10" s="196"/>
    </row>
    <row r="11" ht="36" spans="1:8">
      <c r="A11" s="200" t="s">
        <v>413</v>
      </c>
      <c r="B11" s="194" t="s">
        <v>414</v>
      </c>
      <c r="C11" s="196" t="s">
        <v>314</v>
      </c>
      <c r="D11" s="195" t="s">
        <v>412</v>
      </c>
      <c r="E11" s="201">
        <v>37</v>
      </c>
      <c r="F11" s="201">
        <v>34</v>
      </c>
      <c r="G11" s="196" t="s">
        <v>10</v>
      </c>
      <c r="H11" s="196"/>
    </row>
    <row r="12" ht="36" spans="1:8">
      <c r="A12" s="200" t="s">
        <v>415</v>
      </c>
      <c r="B12" s="194" t="s">
        <v>416</v>
      </c>
      <c r="C12" s="196" t="s">
        <v>74</v>
      </c>
      <c r="D12" s="202" t="s">
        <v>417</v>
      </c>
      <c r="E12" s="201">
        <v>14</v>
      </c>
      <c r="F12" s="201">
        <v>12</v>
      </c>
      <c r="G12" s="196" t="s">
        <v>40</v>
      </c>
      <c r="H12" s="196"/>
    </row>
    <row r="13" ht="24" spans="1:8">
      <c r="A13" s="200" t="s">
        <v>418</v>
      </c>
      <c r="B13" s="194" t="s">
        <v>419</v>
      </c>
      <c r="C13" s="196" t="s">
        <v>70</v>
      </c>
      <c r="D13" s="202" t="s">
        <v>420</v>
      </c>
      <c r="E13" s="201">
        <v>38</v>
      </c>
      <c r="F13" s="201">
        <v>35</v>
      </c>
      <c r="G13" s="196" t="s">
        <v>10</v>
      </c>
      <c r="H13" s="196"/>
    </row>
    <row r="14" ht="39" customHeight="1" spans="1:8">
      <c r="A14" s="200">
        <v>250402014</v>
      </c>
      <c r="B14" s="194" t="s">
        <v>421</v>
      </c>
      <c r="C14" s="196" t="s">
        <v>422</v>
      </c>
      <c r="D14" s="203" t="s">
        <v>423</v>
      </c>
      <c r="E14" s="201">
        <v>27</v>
      </c>
      <c r="F14" s="201">
        <v>24</v>
      </c>
      <c r="G14" s="197" t="s">
        <v>405</v>
      </c>
      <c r="H14" s="196"/>
    </row>
    <row r="15" ht="24" spans="1:8">
      <c r="A15" s="200" t="s">
        <v>424</v>
      </c>
      <c r="B15" s="194" t="s">
        <v>425</v>
      </c>
      <c r="C15" s="196" t="s">
        <v>98</v>
      </c>
      <c r="D15" s="204"/>
      <c r="E15" s="205">
        <v>23</v>
      </c>
      <c r="F15" s="205">
        <v>20</v>
      </c>
      <c r="G15" s="198"/>
      <c r="H15" s="196"/>
    </row>
    <row r="16" ht="24" spans="1:8">
      <c r="A16" s="200" t="s">
        <v>426</v>
      </c>
      <c r="B16" s="194" t="s">
        <v>427</v>
      </c>
      <c r="C16" s="196" t="s">
        <v>74</v>
      </c>
      <c r="D16" s="196" t="s">
        <v>32</v>
      </c>
      <c r="E16" s="201">
        <v>23</v>
      </c>
      <c r="F16" s="201">
        <v>20</v>
      </c>
      <c r="G16" s="196" t="s">
        <v>40</v>
      </c>
      <c r="H16" s="196"/>
    </row>
    <row r="17" ht="26.25" spans="1:8">
      <c r="A17" s="200" t="s">
        <v>168</v>
      </c>
      <c r="B17" s="194" t="s">
        <v>428</v>
      </c>
      <c r="C17" s="196" t="s">
        <v>70</v>
      </c>
      <c r="D17" s="196" t="s">
        <v>429</v>
      </c>
      <c r="E17" s="201">
        <v>14</v>
      </c>
      <c r="F17" s="201">
        <v>12</v>
      </c>
      <c r="G17" s="196" t="s">
        <v>10</v>
      </c>
      <c r="H17" s="196"/>
    </row>
    <row r="18" ht="24" spans="1:8">
      <c r="A18" s="200" t="s">
        <v>174</v>
      </c>
      <c r="B18" s="194" t="s">
        <v>430</v>
      </c>
      <c r="C18" s="196" t="s">
        <v>70</v>
      </c>
      <c r="D18" s="196" t="s">
        <v>159</v>
      </c>
      <c r="E18" s="201">
        <v>14</v>
      </c>
      <c r="F18" s="201">
        <v>12</v>
      </c>
      <c r="G18" s="196" t="s">
        <v>10</v>
      </c>
      <c r="H18" s="196"/>
    </row>
    <row r="19" ht="24" spans="1:8">
      <c r="A19" s="206">
        <v>250306011</v>
      </c>
      <c r="B19" s="194" t="s">
        <v>431</v>
      </c>
      <c r="C19" s="196" t="s">
        <v>70</v>
      </c>
      <c r="D19" s="195" t="s">
        <v>423</v>
      </c>
      <c r="E19" s="206">
        <v>65</v>
      </c>
      <c r="F19" s="206">
        <v>60</v>
      </c>
      <c r="G19" s="196" t="s">
        <v>10</v>
      </c>
      <c r="H19" s="196"/>
    </row>
  </sheetData>
  <mergeCells count="12">
    <mergeCell ref="A2:C2"/>
    <mergeCell ref="A3:C3"/>
    <mergeCell ref="A4:C4"/>
    <mergeCell ref="A5:C5"/>
    <mergeCell ref="A6:C6"/>
    <mergeCell ref="A7:C7"/>
    <mergeCell ref="A8:C8"/>
    <mergeCell ref="D2:D4"/>
    <mergeCell ref="D6:D7"/>
    <mergeCell ref="D14:D15"/>
    <mergeCell ref="G14:G15"/>
    <mergeCell ref="H2:H4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P29" sqref="P29"/>
    </sheetView>
  </sheetViews>
  <sheetFormatPr defaultColWidth="8.25" defaultRowHeight="14.25" outlineLevelCol="7"/>
  <cols>
    <col min="1" max="1" width="9.58333333333333" style="91" customWidth="1"/>
    <col min="2" max="4" width="8.25" style="91"/>
    <col min="5" max="6" width="8.33333333333333" style="91" customWidth="1"/>
    <col min="7" max="16384" width="8.25" style="91"/>
  </cols>
  <sheetData>
    <row r="1" ht="13.5" customHeight="1" spans="1:8">
      <c r="A1" s="178" t="s">
        <v>432</v>
      </c>
      <c r="B1" s="178"/>
      <c r="C1" s="178"/>
      <c r="D1" s="178"/>
      <c r="E1" s="179"/>
      <c r="F1" s="179"/>
      <c r="G1" s="179"/>
      <c r="H1" s="179"/>
    </row>
    <row r="2" ht="28.5" spans="1:8">
      <c r="A2" s="180" t="s">
        <v>0</v>
      </c>
      <c r="B2" s="181" t="s">
        <v>141</v>
      </c>
      <c r="C2" s="181" t="s">
        <v>2</v>
      </c>
      <c r="D2" s="181" t="s">
        <v>3</v>
      </c>
      <c r="E2" s="181" t="s">
        <v>4</v>
      </c>
      <c r="F2" s="181" t="s">
        <v>5</v>
      </c>
      <c r="G2" s="181" t="s">
        <v>6</v>
      </c>
      <c r="H2" s="181" t="s">
        <v>7</v>
      </c>
    </row>
    <row r="3" ht="69" customHeight="1" spans="1:8">
      <c r="A3" s="94" t="s">
        <v>433</v>
      </c>
      <c r="B3" s="94"/>
      <c r="C3" s="94"/>
      <c r="D3" s="182" t="s">
        <v>9</v>
      </c>
      <c r="E3" s="183">
        <v>25</v>
      </c>
      <c r="F3" s="183">
        <v>20</v>
      </c>
      <c r="G3" s="184" t="s">
        <v>10</v>
      </c>
      <c r="H3" s="184"/>
    </row>
    <row r="4" ht="36" customHeight="1" spans="1:8">
      <c r="A4" s="94" t="s">
        <v>434</v>
      </c>
      <c r="B4" s="94"/>
      <c r="C4" s="94"/>
      <c r="D4" s="182"/>
      <c r="E4" s="183">
        <v>34</v>
      </c>
      <c r="F4" s="183">
        <v>28</v>
      </c>
      <c r="G4" s="184" t="s">
        <v>40</v>
      </c>
      <c r="H4" s="184"/>
    </row>
    <row r="5" ht="36" customHeight="1" spans="1:8">
      <c r="A5" s="94" t="s">
        <v>435</v>
      </c>
      <c r="B5" s="94"/>
      <c r="C5" s="94"/>
      <c r="D5" s="182"/>
      <c r="E5" s="184">
        <v>125</v>
      </c>
      <c r="F5" s="184">
        <v>120</v>
      </c>
      <c r="G5" s="184" t="s">
        <v>10</v>
      </c>
      <c r="H5" s="184"/>
    </row>
    <row r="6" ht="36" customHeight="1" spans="1:8">
      <c r="A6" s="94" t="s">
        <v>436</v>
      </c>
      <c r="B6" s="94"/>
      <c r="C6" s="94"/>
      <c r="D6" s="182" t="s">
        <v>437</v>
      </c>
      <c r="E6" s="184">
        <v>88</v>
      </c>
      <c r="F6" s="184">
        <v>76</v>
      </c>
      <c r="G6" s="184" t="s">
        <v>29</v>
      </c>
      <c r="H6" s="184"/>
    </row>
    <row r="7" ht="24" customHeight="1" spans="1:8">
      <c r="A7" s="94" t="s">
        <v>438</v>
      </c>
      <c r="B7" s="94"/>
      <c r="C7" s="94"/>
      <c r="D7" s="182"/>
      <c r="E7" s="183">
        <v>63</v>
      </c>
      <c r="F7" s="183">
        <v>56</v>
      </c>
      <c r="G7" s="182" t="s">
        <v>312</v>
      </c>
      <c r="H7" s="184"/>
    </row>
    <row r="8" ht="24" customHeight="1" spans="1:8">
      <c r="A8" s="94" t="s">
        <v>439</v>
      </c>
      <c r="B8" s="94"/>
      <c r="C8" s="94"/>
      <c r="D8" s="182"/>
      <c r="E8" s="183">
        <v>72</v>
      </c>
      <c r="F8" s="183">
        <v>64</v>
      </c>
      <c r="G8" s="182"/>
      <c r="H8" s="184"/>
    </row>
    <row r="9" ht="24" customHeight="1" spans="1:8">
      <c r="A9" s="94" t="s">
        <v>440</v>
      </c>
      <c r="B9" s="94"/>
      <c r="C9" s="94"/>
      <c r="D9" s="182"/>
      <c r="E9" s="183">
        <v>82</v>
      </c>
      <c r="F9" s="183">
        <v>74</v>
      </c>
      <c r="G9" s="182"/>
      <c r="H9" s="184"/>
    </row>
    <row r="10" ht="48" customHeight="1" spans="1:8">
      <c r="A10" s="94">
        <v>250403001</v>
      </c>
      <c r="B10" s="184" t="s">
        <v>441</v>
      </c>
      <c r="C10" s="184" t="s">
        <v>98</v>
      </c>
      <c r="D10" s="185" t="s">
        <v>46</v>
      </c>
      <c r="E10" s="184">
        <v>14</v>
      </c>
      <c r="F10" s="184">
        <v>12</v>
      </c>
      <c r="G10" s="184" t="s">
        <v>10</v>
      </c>
      <c r="H10" s="184"/>
    </row>
    <row r="11" ht="57" spans="1:8">
      <c r="A11" s="94">
        <v>250403001</v>
      </c>
      <c r="B11" s="184" t="s">
        <v>442</v>
      </c>
      <c r="C11" s="184" t="s">
        <v>98</v>
      </c>
      <c r="D11" s="185"/>
      <c r="E11" s="184">
        <v>14</v>
      </c>
      <c r="F11" s="184">
        <v>12</v>
      </c>
      <c r="G11" s="184" t="s">
        <v>10</v>
      </c>
      <c r="H11" s="184"/>
    </row>
    <row r="12" ht="36" customHeight="1" spans="1:8">
      <c r="A12" s="94">
        <v>250403004</v>
      </c>
      <c r="B12" s="184" t="s">
        <v>443</v>
      </c>
      <c r="C12" s="182" t="s">
        <v>45</v>
      </c>
      <c r="D12" s="186" t="s">
        <v>46</v>
      </c>
      <c r="E12" s="187">
        <v>25</v>
      </c>
      <c r="F12" s="187">
        <v>24</v>
      </c>
      <c r="G12" s="182" t="s">
        <v>10</v>
      </c>
      <c r="H12" s="184"/>
    </row>
    <row r="13" ht="57" spans="1:8">
      <c r="A13" s="94">
        <v>250403005</v>
      </c>
      <c r="B13" s="184" t="s">
        <v>444</v>
      </c>
      <c r="C13" s="182"/>
      <c r="D13" s="186"/>
      <c r="E13" s="187">
        <v>25</v>
      </c>
      <c r="F13" s="187">
        <v>24</v>
      </c>
      <c r="G13" s="182" t="s">
        <v>10</v>
      </c>
      <c r="H13" s="184"/>
    </row>
    <row r="14" ht="57" spans="1:8">
      <c r="A14" s="94">
        <v>250403006</v>
      </c>
      <c r="B14" s="184" t="s">
        <v>445</v>
      </c>
      <c r="C14" s="182"/>
      <c r="D14" s="186"/>
      <c r="E14" s="187">
        <v>25</v>
      </c>
      <c r="F14" s="187">
        <v>24</v>
      </c>
      <c r="G14" s="182" t="s">
        <v>10</v>
      </c>
      <c r="H14" s="184"/>
    </row>
    <row r="15" ht="57" spans="1:8">
      <c r="A15" s="94">
        <v>250403007</v>
      </c>
      <c r="B15" s="184" t="s">
        <v>446</v>
      </c>
      <c r="C15" s="182"/>
      <c r="D15" s="186"/>
      <c r="E15" s="182">
        <v>25</v>
      </c>
      <c r="F15" s="182">
        <v>24</v>
      </c>
      <c r="G15" s="182" t="s">
        <v>29</v>
      </c>
      <c r="H15" s="184"/>
    </row>
    <row r="16" ht="57" spans="1:8">
      <c r="A16" s="94">
        <v>250403008</v>
      </c>
      <c r="B16" s="184" t="s">
        <v>447</v>
      </c>
      <c r="C16" s="182"/>
      <c r="D16" s="186"/>
      <c r="E16" s="182">
        <v>25</v>
      </c>
      <c r="F16" s="182">
        <v>24</v>
      </c>
      <c r="G16" s="182" t="s">
        <v>10</v>
      </c>
      <c r="H16" s="184"/>
    </row>
    <row r="17" ht="36" customHeight="1" spans="1:8">
      <c r="A17" s="94">
        <v>250403004</v>
      </c>
      <c r="B17" s="184" t="s">
        <v>448</v>
      </c>
      <c r="C17" s="182" t="s">
        <v>98</v>
      </c>
      <c r="D17" s="186" t="s">
        <v>46</v>
      </c>
      <c r="E17" s="182">
        <v>5</v>
      </c>
      <c r="F17" s="182">
        <v>4</v>
      </c>
      <c r="G17" s="182" t="s">
        <v>10</v>
      </c>
      <c r="H17" s="184"/>
    </row>
    <row r="18" ht="57" spans="1:8">
      <c r="A18" s="94">
        <v>250403005</v>
      </c>
      <c r="B18" s="184" t="s">
        <v>449</v>
      </c>
      <c r="C18" s="182"/>
      <c r="D18" s="186"/>
      <c r="E18" s="182">
        <v>5</v>
      </c>
      <c r="F18" s="182">
        <v>4</v>
      </c>
      <c r="G18" s="182" t="s">
        <v>10</v>
      </c>
      <c r="H18" s="184"/>
    </row>
    <row r="19" ht="57" spans="1:8">
      <c r="A19" s="94">
        <v>250403006</v>
      </c>
      <c r="B19" s="184" t="s">
        <v>450</v>
      </c>
      <c r="C19" s="182"/>
      <c r="D19" s="186"/>
      <c r="E19" s="182">
        <v>5</v>
      </c>
      <c r="F19" s="182">
        <v>4</v>
      </c>
      <c r="G19" s="182" t="s">
        <v>10</v>
      </c>
      <c r="H19" s="184"/>
    </row>
    <row r="20" ht="57" spans="1:8">
      <c r="A20" s="94">
        <v>250403007</v>
      </c>
      <c r="B20" s="184" t="s">
        <v>451</v>
      </c>
      <c r="C20" s="182"/>
      <c r="D20" s="186"/>
      <c r="E20" s="182">
        <v>5</v>
      </c>
      <c r="F20" s="182">
        <v>4</v>
      </c>
      <c r="G20" s="182" t="s">
        <v>10</v>
      </c>
      <c r="H20" s="184"/>
    </row>
    <row r="21" ht="57" spans="1:8">
      <c r="A21" s="94">
        <v>250403008</v>
      </c>
      <c r="B21" s="184" t="s">
        <v>452</v>
      </c>
      <c r="C21" s="182"/>
      <c r="D21" s="186"/>
      <c r="E21" s="182">
        <v>5</v>
      </c>
      <c r="F21" s="182">
        <v>4</v>
      </c>
      <c r="G21" s="182" t="s">
        <v>10</v>
      </c>
      <c r="H21" s="184"/>
    </row>
    <row r="22" ht="57" spans="1:8">
      <c r="A22" s="94">
        <v>250403010</v>
      </c>
      <c r="B22" s="184" t="s">
        <v>453</v>
      </c>
      <c r="C22" s="184" t="s">
        <v>98</v>
      </c>
      <c r="D22" s="187" t="s">
        <v>32</v>
      </c>
      <c r="E22" s="94">
        <v>9</v>
      </c>
      <c r="F22" s="94">
        <v>8</v>
      </c>
      <c r="G22" s="182" t="s">
        <v>40</v>
      </c>
      <c r="H22" s="184"/>
    </row>
    <row r="23" ht="71.25" spans="1:8">
      <c r="A23" s="94">
        <v>250403003</v>
      </c>
      <c r="B23" s="184" t="s">
        <v>454</v>
      </c>
      <c r="C23" s="184" t="s">
        <v>455</v>
      </c>
      <c r="D23" s="188" t="s">
        <v>456</v>
      </c>
      <c r="E23" s="94">
        <v>92</v>
      </c>
      <c r="F23" s="94">
        <v>84</v>
      </c>
      <c r="G23" s="184" t="s">
        <v>10</v>
      </c>
      <c r="H23" s="184"/>
    </row>
    <row r="24" ht="57" spans="1:8">
      <c r="A24" s="94">
        <v>250501041</v>
      </c>
      <c r="B24" s="184" t="s">
        <v>457</v>
      </c>
      <c r="C24" s="184" t="s">
        <v>455</v>
      </c>
      <c r="D24" s="183" t="s">
        <v>458</v>
      </c>
      <c r="E24" s="94">
        <v>130</v>
      </c>
      <c r="F24" s="94">
        <v>120</v>
      </c>
      <c r="G24" s="184" t="s">
        <v>75</v>
      </c>
      <c r="H24" s="184"/>
    </row>
    <row r="25" ht="42.75" spans="1:8">
      <c r="A25" s="94">
        <v>270700004</v>
      </c>
      <c r="B25" s="184" t="s">
        <v>459</v>
      </c>
      <c r="C25" s="184" t="s">
        <v>460</v>
      </c>
      <c r="D25" s="183" t="s">
        <v>458</v>
      </c>
      <c r="E25" s="94">
        <v>580</v>
      </c>
      <c r="F25" s="94">
        <v>580</v>
      </c>
      <c r="G25" s="184" t="s">
        <v>75</v>
      </c>
      <c r="H25" s="184"/>
    </row>
    <row r="26" ht="42.75" spans="1:8">
      <c r="A26" s="94" t="s">
        <v>461</v>
      </c>
      <c r="B26" s="184" t="s">
        <v>462</v>
      </c>
      <c r="C26" s="184" t="s">
        <v>460</v>
      </c>
      <c r="D26" s="183" t="s">
        <v>458</v>
      </c>
      <c r="E26" s="183">
        <v>360</v>
      </c>
      <c r="F26" s="183">
        <v>360</v>
      </c>
      <c r="G26" s="184" t="s">
        <v>75</v>
      </c>
      <c r="H26" s="184"/>
    </row>
    <row r="27" ht="42.75" spans="1:8">
      <c r="A27" s="94">
        <v>270700004</v>
      </c>
      <c r="B27" s="184" t="s">
        <v>463</v>
      </c>
      <c r="C27" s="184" t="s">
        <v>460</v>
      </c>
      <c r="D27" s="183" t="s">
        <v>458</v>
      </c>
      <c r="E27" s="94">
        <v>360</v>
      </c>
      <c r="F27" s="94">
        <v>360</v>
      </c>
      <c r="G27" s="184" t="s">
        <v>75</v>
      </c>
      <c r="H27" s="184"/>
    </row>
    <row r="28" ht="71.25" spans="1:8">
      <c r="A28" s="94">
        <v>270700004</v>
      </c>
      <c r="B28" s="184" t="s">
        <v>464</v>
      </c>
      <c r="C28" s="184" t="s">
        <v>460</v>
      </c>
      <c r="D28" s="183" t="s">
        <v>458</v>
      </c>
      <c r="E28" s="94">
        <v>360</v>
      </c>
      <c r="F28" s="94">
        <v>360</v>
      </c>
      <c r="G28" s="184" t="s">
        <v>75</v>
      </c>
      <c r="H28" s="184"/>
    </row>
    <row r="29" ht="42.75" spans="1:8">
      <c r="A29" s="94">
        <v>250403011</v>
      </c>
      <c r="B29" s="184" t="s">
        <v>465</v>
      </c>
      <c r="C29" s="184" t="s">
        <v>98</v>
      </c>
      <c r="D29" s="183" t="s">
        <v>32</v>
      </c>
      <c r="E29" s="94">
        <v>23</v>
      </c>
      <c r="F29" s="94">
        <v>20</v>
      </c>
      <c r="G29" s="184" t="s">
        <v>40</v>
      </c>
      <c r="H29" s="184"/>
    </row>
    <row r="30" ht="71.25" spans="1:8">
      <c r="A30" s="94">
        <v>250403003</v>
      </c>
      <c r="B30" s="184" t="s">
        <v>466</v>
      </c>
      <c r="C30" s="184" t="s">
        <v>467</v>
      </c>
      <c r="D30" s="183" t="s">
        <v>468</v>
      </c>
      <c r="E30" s="183">
        <v>500</v>
      </c>
      <c r="F30" s="183">
        <v>500</v>
      </c>
      <c r="G30" s="184" t="s">
        <v>75</v>
      </c>
      <c r="H30" s="184"/>
    </row>
    <row r="31" ht="57" spans="1:8">
      <c r="A31" s="94">
        <v>250403003</v>
      </c>
      <c r="B31" s="184" t="s">
        <v>469</v>
      </c>
      <c r="C31" s="184" t="s">
        <v>460</v>
      </c>
      <c r="D31" s="183" t="s">
        <v>470</v>
      </c>
      <c r="E31" s="183">
        <v>360</v>
      </c>
      <c r="F31" s="183">
        <v>360</v>
      </c>
      <c r="G31" s="184" t="s">
        <v>75</v>
      </c>
      <c r="H31" s="184"/>
    </row>
    <row r="32" ht="48" customHeight="1" spans="1:8">
      <c r="A32" s="94">
        <v>250403014</v>
      </c>
      <c r="B32" s="184" t="s">
        <v>471</v>
      </c>
      <c r="C32" s="184" t="s">
        <v>98</v>
      </c>
      <c r="D32" s="183" t="s">
        <v>472</v>
      </c>
      <c r="E32" s="94">
        <v>23</v>
      </c>
      <c r="F32" s="94">
        <v>23</v>
      </c>
      <c r="G32" s="184" t="s">
        <v>10</v>
      </c>
      <c r="H32" s="184"/>
    </row>
    <row r="33" ht="57" spans="1:8">
      <c r="A33" s="94" t="s">
        <v>473</v>
      </c>
      <c r="B33" s="184" t="s">
        <v>474</v>
      </c>
      <c r="C33" s="184" t="s">
        <v>455</v>
      </c>
      <c r="D33" s="183" t="s">
        <v>475</v>
      </c>
      <c r="E33" s="94">
        <v>145</v>
      </c>
      <c r="F33" s="94">
        <v>145</v>
      </c>
      <c r="G33" s="184" t="s">
        <v>312</v>
      </c>
      <c r="H33" s="184"/>
    </row>
    <row r="34" ht="42.75" spans="1:8">
      <c r="A34" s="94" t="s">
        <v>461</v>
      </c>
      <c r="B34" s="184" t="s">
        <v>476</v>
      </c>
      <c r="C34" s="184" t="s">
        <v>460</v>
      </c>
      <c r="D34" s="183" t="s">
        <v>477</v>
      </c>
      <c r="E34" s="184">
        <v>405</v>
      </c>
      <c r="F34" s="184">
        <v>405</v>
      </c>
      <c r="G34" s="184" t="s">
        <v>75</v>
      </c>
      <c r="H34" s="184"/>
    </row>
    <row r="35" ht="42.75" spans="1:8">
      <c r="A35" s="94">
        <v>250403016</v>
      </c>
      <c r="B35" s="184" t="s">
        <v>478</v>
      </c>
      <c r="C35" s="184" t="s">
        <v>98</v>
      </c>
      <c r="D35" s="183" t="s">
        <v>32</v>
      </c>
      <c r="E35" s="94">
        <v>23</v>
      </c>
      <c r="F35" s="94">
        <v>20</v>
      </c>
      <c r="G35" s="184" t="s">
        <v>40</v>
      </c>
      <c r="H35" s="184"/>
    </row>
    <row r="36" ht="48" customHeight="1" spans="1:8">
      <c r="A36" s="94">
        <v>250403015</v>
      </c>
      <c r="B36" s="184" t="s">
        <v>479</v>
      </c>
      <c r="C36" s="184" t="s">
        <v>98</v>
      </c>
      <c r="D36" s="185" t="s">
        <v>32</v>
      </c>
      <c r="E36" s="94">
        <v>23</v>
      </c>
      <c r="F36" s="94">
        <v>20</v>
      </c>
      <c r="G36" s="189" t="s">
        <v>312</v>
      </c>
      <c r="H36" s="182"/>
    </row>
    <row r="37" ht="57" spans="1:8">
      <c r="A37" s="94">
        <v>250403015</v>
      </c>
      <c r="B37" s="184" t="s">
        <v>480</v>
      </c>
      <c r="C37" s="184" t="s">
        <v>98</v>
      </c>
      <c r="D37" s="185"/>
      <c r="E37" s="95">
        <v>23</v>
      </c>
      <c r="F37" s="95">
        <v>20</v>
      </c>
      <c r="G37" s="189"/>
      <c r="H37" s="182"/>
    </row>
    <row r="38" ht="36" customHeight="1" spans="1:8">
      <c r="A38" s="94" t="s">
        <v>481</v>
      </c>
      <c r="B38" s="184" t="s">
        <v>482</v>
      </c>
      <c r="C38" s="184" t="s">
        <v>98</v>
      </c>
      <c r="D38" s="186" t="s">
        <v>483</v>
      </c>
      <c r="E38" s="95">
        <v>23</v>
      </c>
      <c r="F38" s="167">
        <v>20</v>
      </c>
      <c r="G38" s="190" t="s">
        <v>10</v>
      </c>
      <c r="H38" s="184"/>
    </row>
    <row r="39" ht="42.75" spans="1:8">
      <c r="A39" s="94" t="s">
        <v>481</v>
      </c>
      <c r="B39" s="184" t="s">
        <v>484</v>
      </c>
      <c r="C39" s="184" t="s">
        <v>98</v>
      </c>
      <c r="D39" s="186"/>
      <c r="E39" s="95">
        <v>23</v>
      </c>
      <c r="F39" s="167">
        <v>20</v>
      </c>
      <c r="G39" s="184" t="s">
        <v>10</v>
      </c>
      <c r="H39" s="184"/>
    </row>
    <row r="40" ht="28.5" spans="1:8">
      <c r="A40" s="94" t="s">
        <v>485</v>
      </c>
      <c r="B40" s="184" t="s">
        <v>486</v>
      </c>
      <c r="C40" s="184" t="s">
        <v>98</v>
      </c>
      <c r="D40" s="188" t="s">
        <v>32</v>
      </c>
      <c r="E40" s="94">
        <v>23</v>
      </c>
      <c r="F40" s="94">
        <v>20</v>
      </c>
      <c r="G40" s="184" t="s">
        <v>312</v>
      </c>
      <c r="H40" s="184"/>
    </row>
    <row r="41" ht="132" customHeight="1" spans="1:8">
      <c r="A41" s="94">
        <v>250305022</v>
      </c>
      <c r="B41" s="184" t="s">
        <v>487</v>
      </c>
      <c r="C41" s="175" t="s">
        <v>52</v>
      </c>
      <c r="D41" s="185" t="s">
        <v>437</v>
      </c>
      <c r="E41" s="94">
        <v>18</v>
      </c>
      <c r="F41" s="94">
        <v>16</v>
      </c>
      <c r="G41" s="189" t="s">
        <v>488</v>
      </c>
      <c r="H41" s="182"/>
    </row>
    <row r="42" ht="28.5" spans="1:8">
      <c r="A42" s="95">
        <v>250305020</v>
      </c>
      <c r="B42" s="184" t="s">
        <v>489</v>
      </c>
      <c r="C42" s="175" t="s">
        <v>52</v>
      </c>
      <c r="D42" s="185"/>
      <c r="E42" s="94">
        <v>9</v>
      </c>
      <c r="F42" s="184">
        <v>8</v>
      </c>
      <c r="G42" s="189"/>
      <c r="H42" s="182"/>
    </row>
    <row r="43" ht="42.75" spans="1:8">
      <c r="A43" s="94">
        <v>250305019</v>
      </c>
      <c r="B43" s="184" t="s">
        <v>490</v>
      </c>
      <c r="C43" s="175" t="s">
        <v>52</v>
      </c>
      <c r="D43" s="185"/>
      <c r="E43" s="94">
        <v>18</v>
      </c>
      <c r="F43" s="94">
        <v>16</v>
      </c>
      <c r="G43" s="189"/>
      <c r="H43" s="182"/>
    </row>
    <row r="44" ht="28.5" spans="1:8">
      <c r="A44" s="94">
        <v>250305018</v>
      </c>
      <c r="B44" s="184" t="s">
        <v>491</v>
      </c>
      <c r="C44" s="175" t="s">
        <v>52</v>
      </c>
      <c r="D44" s="185"/>
      <c r="E44" s="94">
        <v>18</v>
      </c>
      <c r="F44" s="94">
        <v>16</v>
      </c>
      <c r="G44" s="189"/>
      <c r="H44" s="182"/>
    </row>
    <row r="45" ht="42.75" spans="1:8">
      <c r="A45" s="94">
        <v>250305023</v>
      </c>
      <c r="B45" s="184" t="s">
        <v>492</v>
      </c>
      <c r="C45" s="175" t="s">
        <v>493</v>
      </c>
      <c r="D45" s="190" t="s">
        <v>109</v>
      </c>
      <c r="E45" s="94">
        <v>9</v>
      </c>
      <c r="F45" s="184">
        <v>8</v>
      </c>
      <c r="G45" s="190" t="s">
        <v>40</v>
      </c>
      <c r="H45" s="184"/>
    </row>
    <row r="46" ht="84" customHeight="1" spans="1:8">
      <c r="A46" s="94">
        <v>250403013</v>
      </c>
      <c r="B46" s="184" t="s">
        <v>494</v>
      </c>
      <c r="C46" s="184" t="s">
        <v>495</v>
      </c>
      <c r="D46" s="184" t="s">
        <v>496</v>
      </c>
      <c r="E46" s="184">
        <v>500</v>
      </c>
      <c r="F46" s="184">
        <v>500</v>
      </c>
      <c r="G46" s="184" t="s">
        <v>75</v>
      </c>
      <c r="H46" s="184"/>
    </row>
  </sheetData>
  <mergeCells count="21">
    <mergeCell ref="A1:D1"/>
    <mergeCell ref="A3:C3"/>
    <mergeCell ref="A4:C4"/>
    <mergeCell ref="A5:C5"/>
    <mergeCell ref="A6:C6"/>
    <mergeCell ref="A7:C7"/>
    <mergeCell ref="A8:C8"/>
    <mergeCell ref="A9:C9"/>
    <mergeCell ref="C12:C16"/>
    <mergeCell ref="C17:C21"/>
    <mergeCell ref="D3:D5"/>
    <mergeCell ref="D6:D9"/>
    <mergeCell ref="D10:D11"/>
    <mergeCell ref="D12:D16"/>
    <mergeCell ref="D17:D21"/>
    <mergeCell ref="D36:D37"/>
    <mergeCell ref="D38:D39"/>
    <mergeCell ref="D41:D44"/>
    <mergeCell ref="G7:G9"/>
    <mergeCell ref="G36:G37"/>
    <mergeCell ref="G41:G4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D60" sqref="D60"/>
    </sheetView>
  </sheetViews>
  <sheetFormatPr defaultColWidth="8.25" defaultRowHeight="16.5"/>
  <cols>
    <col min="1" max="1" width="12.9166666666667" style="163" customWidth="1"/>
    <col min="2" max="16384" width="8.25" style="163"/>
  </cols>
  <sheetData>
    <row r="1" ht="22.5" customHeight="1" spans="1:9">
      <c r="A1" s="164" t="s">
        <v>0</v>
      </c>
      <c r="B1" s="165" t="s">
        <v>141</v>
      </c>
      <c r="C1" s="165"/>
      <c r="D1" s="165" t="s">
        <v>2</v>
      </c>
      <c r="E1" s="165" t="s">
        <v>3</v>
      </c>
      <c r="F1" s="165" t="s">
        <v>4</v>
      </c>
      <c r="G1" s="165" t="s">
        <v>5</v>
      </c>
      <c r="H1" s="165" t="s">
        <v>6</v>
      </c>
      <c r="I1" s="165" t="s">
        <v>7</v>
      </c>
    </row>
    <row r="2" ht="50.25" customHeight="1" spans="1:9">
      <c r="A2" s="166" t="s">
        <v>497</v>
      </c>
      <c r="B2" s="166"/>
      <c r="C2" s="166"/>
      <c r="D2" s="166"/>
      <c r="E2" s="167" t="s">
        <v>20</v>
      </c>
      <c r="F2" s="167">
        <v>186</v>
      </c>
      <c r="G2" s="167">
        <v>186</v>
      </c>
      <c r="H2" s="167" t="s">
        <v>75</v>
      </c>
      <c r="I2" s="167"/>
    </row>
    <row r="3" ht="33.75" customHeight="1" spans="1:9">
      <c r="A3" s="166" t="s">
        <v>498</v>
      </c>
      <c r="B3" s="166"/>
      <c r="C3" s="166"/>
      <c r="D3" s="166"/>
      <c r="E3" s="167" t="s">
        <v>499</v>
      </c>
      <c r="F3" s="167">
        <v>210</v>
      </c>
      <c r="G3" s="167">
        <v>200</v>
      </c>
      <c r="H3" s="167" t="s">
        <v>500</v>
      </c>
      <c r="I3" s="167"/>
    </row>
    <row r="4" ht="50.25" customHeight="1" spans="1:9">
      <c r="A4" s="166" t="s">
        <v>501</v>
      </c>
      <c r="B4" s="166"/>
      <c r="C4" s="166"/>
      <c r="D4" s="166"/>
      <c r="E4" s="167" t="s">
        <v>32</v>
      </c>
      <c r="F4" s="167">
        <v>266</v>
      </c>
      <c r="G4" s="167">
        <v>248</v>
      </c>
      <c r="H4" s="167" t="s">
        <v>10</v>
      </c>
      <c r="I4" s="167"/>
    </row>
    <row r="5" ht="112.5" customHeight="1" spans="1:9">
      <c r="A5" s="168" t="s">
        <v>502</v>
      </c>
      <c r="B5" s="168" t="s">
        <v>503</v>
      </c>
      <c r="C5" s="168"/>
      <c r="D5" s="167" t="s">
        <v>504</v>
      </c>
      <c r="E5" s="167" t="s">
        <v>505</v>
      </c>
      <c r="F5" s="167">
        <v>594</v>
      </c>
      <c r="G5" s="167">
        <v>594</v>
      </c>
      <c r="H5" s="167" t="s">
        <v>40</v>
      </c>
      <c r="I5" s="167" t="s">
        <v>506</v>
      </c>
    </row>
    <row r="6" ht="33.75" customHeight="1" spans="1:9">
      <c r="A6" s="168">
        <v>250403038</v>
      </c>
      <c r="B6" s="169" t="s">
        <v>507</v>
      </c>
      <c r="C6" s="169"/>
      <c r="D6" s="167" t="s">
        <v>508</v>
      </c>
      <c r="E6" s="167" t="s">
        <v>475</v>
      </c>
      <c r="F6" s="167">
        <v>7</v>
      </c>
      <c r="G6" s="167">
        <v>6</v>
      </c>
      <c r="H6" s="167" t="s">
        <v>312</v>
      </c>
      <c r="I6" s="167"/>
    </row>
    <row r="7" ht="35.25" customHeight="1" spans="1:9">
      <c r="A7" s="170" t="s">
        <v>509</v>
      </c>
      <c r="B7" s="82" t="s">
        <v>510</v>
      </c>
      <c r="C7" s="167" t="s">
        <v>511</v>
      </c>
      <c r="D7" s="82" t="s">
        <v>98</v>
      </c>
      <c r="E7" s="82" t="s">
        <v>512</v>
      </c>
      <c r="F7" s="171">
        <v>60</v>
      </c>
      <c r="G7" s="167">
        <v>60</v>
      </c>
      <c r="H7" s="82" t="s">
        <v>513</v>
      </c>
      <c r="I7" s="167"/>
    </row>
    <row r="8" ht="32.25" customHeight="1" spans="1:9">
      <c r="A8" s="172"/>
      <c r="B8" s="82"/>
      <c r="C8" s="167" t="s">
        <v>514</v>
      </c>
      <c r="D8" s="82"/>
      <c r="E8" s="82"/>
      <c r="F8" s="171">
        <v>60</v>
      </c>
      <c r="G8" s="167">
        <v>60</v>
      </c>
      <c r="H8" s="82"/>
      <c r="I8" s="167"/>
    </row>
    <row r="9" ht="45" customHeight="1" spans="1:9">
      <c r="A9" s="171">
        <v>250403065</v>
      </c>
      <c r="B9" s="168" t="s">
        <v>515</v>
      </c>
      <c r="C9" s="168"/>
      <c r="D9" s="167" t="s">
        <v>455</v>
      </c>
      <c r="E9" s="167" t="s">
        <v>516</v>
      </c>
      <c r="F9" s="171">
        <v>92</v>
      </c>
      <c r="G9" s="171">
        <v>84</v>
      </c>
      <c r="H9" s="167" t="s">
        <v>312</v>
      </c>
      <c r="I9" s="167"/>
    </row>
    <row r="10" ht="33.75" customHeight="1" spans="1:9">
      <c r="A10" s="171">
        <v>250403076</v>
      </c>
      <c r="B10" s="82" t="s">
        <v>517</v>
      </c>
      <c r="C10" s="167" t="s">
        <v>518</v>
      </c>
      <c r="D10" s="82" t="s">
        <v>98</v>
      </c>
      <c r="E10" s="82" t="s">
        <v>512</v>
      </c>
      <c r="F10" s="171">
        <v>45</v>
      </c>
      <c r="G10" s="171">
        <v>40</v>
      </c>
      <c r="H10" s="82" t="s">
        <v>513</v>
      </c>
      <c r="I10" s="167"/>
    </row>
    <row r="11" spans="1:9">
      <c r="A11" s="171">
        <v>250403076</v>
      </c>
      <c r="B11" s="82"/>
      <c r="C11" s="167" t="s">
        <v>519</v>
      </c>
      <c r="D11" s="82"/>
      <c r="E11" s="82"/>
      <c r="F11" s="171">
        <v>45</v>
      </c>
      <c r="G11" s="171">
        <v>40</v>
      </c>
      <c r="H11" s="82"/>
      <c r="I11" s="167"/>
    </row>
    <row r="12" ht="33.75" customHeight="1" spans="1:9">
      <c r="A12" s="171" t="s">
        <v>520</v>
      </c>
      <c r="B12" s="168" t="s">
        <v>521</v>
      </c>
      <c r="C12" s="168"/>
      <c r="D12" s="167" t="s">
        <v>522</v>
      </c>
      <c r="E12" s="167" t="s">
        <v>475</v>
      </c>
      <c r="F12" s="171">
        <v>23</v>
      </c>
      <c r="G12" s="167">
        <v>20</v>
      </c>
      <c r="H12" s="167" t="s">
        <v>10</v>
      </c>
      <c r="I12" s="167"/>
    </row>
    <row r="13" ht="112.5" customHeight="1" spans="1:9">
      <c r="A13" s="171">
        <v>250403026</v>
      </c>
      <c r="B13" s="168" t="s">
        <v>523</v>
      </c>
      <c r="C13" s="168"/>
      <c r="D13" s="167" t="s">
        <v>94</v>
      </c>
      <c r="E13" s="167" t="s">
        <v>32</v>
      </c>
      <c r="F13" s="171">
        <v>36</v>
      </c>
      <c r="G13" s="167">
        <v>32</v>
      </c>
      <c r="H13" s="167" t="s">
        <v>312</v>
      </c>
      <c r="I13" s="167"/>
    </row>
    <row r="14" ht="112.5" customHeight="1" spans="1:9">
      <c r="A14" s="171" t="s">
        <v>524</v>
      </c>
      <c r="B14" s="168" t="s">
        <v>525</v>
      </c>
      <c r="C14" s="168"/>
      <c r="D14" s="167" t="s">
        <v>94</v>
      </c>
      <c r="E14" s="167" t="s">
        <v>32</v>
      </c>
      <c r="F14" s="171">
        <v>18</v>
      </c>
      <c r="G14" s="171">
        <v>16</v>
      </c>
      <c r="H14" s="167" t="s">
        <v>312</v>
      </c>
      <c r="I14" s="167"/>
    </row>
    <row r="15" ht="112.5" customHeight="1" spans="1:9">
      <c r="A15" s="171" t="s">
        <v>526</v>
      </c>
      <c r="B15" s="168" t="s">
        <v>527</v>
      </c>
      <c r="C15" s="168"/>
      <c r="D15" s="167" t="s">
        <v>522</v>
      </c>
      <c r="E15" s="167" t="s">
        <v>32</v>
      </c>
      <c r="F15" s="171">
        <v>18</v>
      </c>
      <c r="G15" s="171">
        <v>16</v>
      </c>
      <c r="H15" s="167" t="s">
        <v>10</v>
      </c>
      <c r="I15" s="167"/>
    </row>
    <row r="16" ht="157.5" customHeight="1" spans="1:9">
      <c r="A16" s="171">
        <v>250403086</v>
      </c>
      <c r="B16" s="168" t="s">
        <v>528</v>
      </c>
      <c r="C16" s="168"/>
      <c r="D16" s="167" t="s">
        <v>52</v>
      </c>
      <c r="E16" s="167" t="s">
        <v>529</v>
      </c>
      <c r="F16" s="171">
        <v>800</v>
      </c>
      <c r="G16" s="171">
        <v>800</v>
      </c>
      <c r="H16" s="167" t="s">
        <v>40</v>
      </c>
      <c r="I16" s="167" t="s">
        <v>530</v>
      </c>
    </row>
    <row r="17" ht="90" customHeight="1" spans="1:9">
      <c r="A17" s="171">
        <v>250403065</v>
      </c>
      <c r="B17" s="168" t="s">
        <v>531</v>
      </c>
      <c r="C17" s="168"/>
      <c r="D17" s="167" t="s">
        <v>532</v>
      </c>
      <c r="E17" s="167" t="s">
        <v>533</v>
      </c>
      <c r="F17" s="171">
        <v>72</v>
      </c>
      <c r="G17" s="171">
        <v>64</v>
      </c>
      <c r="H17" s="167" t="s">
        <v>312</v>
      </c>
      <c r="I17" s="167" t="s">
        <v>534</v>
      </c>
    </row>
    <row r="18" ht="21.75" customHeight="1" spans="1:9">
      <c r="A18" s="171">
        <v>250403035</v>
      </c>
      <c r="B18" s="82" t="s">
        <v>535</v>
      </c>
      <c r="C18" s="167" t="s">
        <v>536</v>
      </c>
      <c r="D18" s="82" t="s">
        <v>94</v>
      </c>
      <c r="E18" s="82" t="s">
        <v>32</v>
      </c>
      <c r="F18" s="173">
        <v>18</v>
      </c>
      <c r="G18" s="173">
        <v>16</v>
      </c>
      <c r="H18" s="82" t="s">
        <v>513</v>
      </c>
      <c r="I18" s="167"/>
    </row>
    <row r="19" ht="21" customHeight="1" spans="1:9">
      <c r="A19" s="171">
        <v>250403035</v>
      </c>
      <c r="B19" s="82"/>
      <c r="C19" s="167" t="s">
        <v>537</v>
      </c>
      <c r="D19" s="82"/>
      <c r="E19" s="82"/>
      <c r="F19" s="173">
        <v>18</v>
      </c>
      <c r="G19" s="173">
        <v>16</v>
      </c>
      <c r="H19" s="82"/>
      <c r="I19" s="167"/>
    </row>
    <row r="20" ht="19.5" customHeight="1" spans="1:9">
      <c r="A20" s="171">
        <v>250403088</v>
      </c>
      <c r="B20" s="82" t="s">
        <v>538</v>
      </c>
      <c r="C20" s="167" t="s">
        <v>539</v>
      </c>
      <c r="D20" s="82" t="s">
        <v>94</v>
      </c>
      <c r="E20" s="82" t="s">
        <v>32</v>
      </c>
      <c r="F20" s="171">
        <v>70</v>
      </c>
      <c r="G20" s="171">
        <v>70</v>
      </c>
      <c r="H20" s="167" t="s">
        <v>75</v>
      </c>
      <c r="I20" s="167"/>
    </row>
    <row r="21" ht="18" customHeight="1" spans="1:9">
      <c r="A21" s="171">
        <v>250403088</v>
      </c>
      <c r="B21" s="82"/>
      <c r="C21" s="167" t="s">
        <v>540</v>
      </c>
      <c r="D21" s="82"/>
      <c r="E21" s="82"/>
      <c r="F21" s="171">
        <v>70</v>
      </c>
      <c r="G21" s="171">
        <v>70</v>
      </c>
      <c r="H21" s="167" t="s">
        <v>75</v>
      </c>
      <c r="I21" s="167"/>
    </row>
    <row r="22" ht="76.5" customHeight="1" spans="1:9">
      <c r="A22" s="171">
        <v>250403035</v>
      </c>
      <c r="B22" s="82" t="s">
        <v>541</v>
      </c>
      <c r="C22" s="167" t="s">
        <v>542</v>
      </c>
      <c r="D22" s="82" t="s">
        <v>94</v>
      </c>
      <c r="E22" s="82" t="s">
        <v>32</v>
      </c>
      <c r="F22" s="171">
        <v>18</v>
      </c>
      <c r="G22" s="171">
        <v>16</v>
      </c>
      <c r="H22" s="167" t="s">
        <v>75</v>
      </c>
      <c r="I22" s="167"/>
    </row>
    <row r="23" ht="63" customHeight="1" spans="1:9">
      <c r="A23" s="171">
        <v>250403035</v>
      </c>
      <c r="B23" s="82"/>
      <c r="C23" s="167" t="s">
        <v>543</v>
      </c>
      <c r="D23" s="82"/>
      <c r="E23" s="82"/>
      <c r="F23" s="171">
        <v>18</v>
      </c>
      <c r="G23" s="171">
        <v>16</v>
      </c>
      <c r="H23" s="167" t="s">
        <v>75</v>
      </c>
      <c r="I23" s="167"/>
    </row>
    <row r="24" ht="54.75" customHeight="1" spans="1:9">
      <c r="A24" s="171">
        <v>250403035</v>
      </c>
      <c r="B24" s="82" t="s">
        <v>544</v>
      </c>
      <c r="C24" s="167" t="s">
        <v>545</v>
      </c>
      <c r="D24" s="82" t="s">
        <v>94</v>
      </c>
      <c r="E24" s="82" t="s">
        <v>20</v>
      </c>
      <c r="F24" s="171">
        <v>18</v>
      </c>
      <c r="G24" s="171">
        <v>16</v>
      </c>
      <c r="H24" s="167" t="s">
        <v>131</v>
      </c>
      <c r="I24" s="167"/>
    </row>
    <row r="25" ht="42" customHeight="1" spans="1:9">
      <c r="A25" s="171">
        <v>250403035</v>
      </c>
      <c r="B25" s="82"/>
      <c r="C25" s="167" t="s">
        <v>546</v>
      </c>
      <c r="D25" s="82"/>
      <c r="E25" s="82"/>
      <c r="F25" s="171">
        <v>18</v>
      </c>
      <c r="G25" s="171">
        <v>16</v>
      </c>
      <c r="H25" s="167" t="s">
        <v>131</v>
      </c>
      <c r="I25" s="167"/>
    </row>
    <row r="26" ht="25.5" customHeight="1" spans="1:9">
      <c r="A26" s="171">
        <v>250403030</v>
      </c>
      <c r="B26" s="82" t="s">
        <v>547</v>
      </c>
      <c r="C26" s="167" t="s">
        <v>548</v>
      </c>
      <c r="D26" s="82" t="s">
        <v>94</v>
      </c>
      <c r="E26" s="82" t="s">
        <v>32</v>
      </c>
      <c r="F26" s="171">
        <v>18</v>
      </c>
      <c r="G26" s="171">
        <v>16</v>
      </c>
      <c r="H26" s="167" t="s">
        <v>312</v>
      </c>
      <c r="I26" s="167"/>
    </row>
    <row r="27" ht="22.5" customHeight="1" spans="1:9">
      <c r="A27" s="171">
        <v>250403030</v>
      </c>
      <c r="B27" s="82"/>
      <c r="C27" s="167" t="s">
        <v>549</v>
      </c>
      <c r="D27" s="82"/>
      <c r="E27" s="82"/>
      <c r="F27" s="171">
        <v>18</v>
      </c>
      <c r="G27" s="171">
        <v>16</v>
      </c>
      <c r="H27" s="167" t="s">
        <v>312</v>
      </c>
      <c r="I27" s="167"/>
    </row>
    <row r="28" ht="66.75" customHeight="1" spans="1:9">
      <c r="A28" s="171">
        <v>250403035</v>
      </c>
      <c r="B28" s="82" t="s">
        <v>550</v>
      </c>
      <c r="C28" s="167" t="s">
        <v>551</v>
      </c>
      <c r="D28" s="82" t="s">
        <v>94</v>
      </c>
      <c r="E28" s="82" t="s">
        <v>32</v>
      </c>
      <c r="F28" s="167">
        <v>50</v>
      </c>
      <c r="G28" s="167">
        <v>50</v>
      </c>
      <c r="H28" s="167" t="s">
        <v>40</v>
      </c>
      <c r="I28" s="167"/>
    </row>
    <row r="29" ht="67.5" customHeight="1" spans="1:9">
      <c r="A29" s="171">
        <v>250403035</v>
      </c>
      <c r="B29" s="82"/>
      <c r="C29" s="167" t="s">
        <v>552</v>
      </c>
      <c r="D29" s="82"/>
      <c r="E29" s="82"/>
      <c r="F29" s="167">
        <v>50</v>
      </c>
      <c r="G29" s="167">
        <v>50</v>
      </c>
      <c r="H29" s="167" t="s">
        <v>40</v>
      </c>
      <c r="I29" s="167"/>
    </row>
    <row r="30" ht="36.75" customHeight="1" spans="1:9">
      <c r="A30" s="82">
        <v>250403035</v>
      </c>
      <c r="B30" s="82" t="s">
        <v>553</v>
      </c>
      <c r="C30" s="167" t="s">
        <v>551</v>
      </c>
      <c r="D30" s="82" t="s">
        <v>94</v>
      </c>
      <c r="E30" s="82" t="s">
        <v>32</v>
      </c>
      <c r="F30" s="167">
        <v>40</v>
      </c>
      <c r="G30" s="167">
        <v>40</v>
      </c>
      <c r="H30" s="167" t="s">
        <v>40</v>
      </c>
      <c r="I30" s="167"/>
    </row>
    <row r="31" ht="31.5" customHeight="1" spans="1:9">
      <c r="A31" s="82"/>
      <c r="B31" s="82"/>
      <c r="C31" s="167" t="s">
        <v>552</v>
      </c>
      <c r="D31" s="82"/>
      <c r="E31" s="82"/>
      <c r="F31" s="167">
        <v>40</v>
      </c>
      <c r="G31" s="167">
        <v>40</v>
      </c>
      <c r="H31" s="167" t="s">
        <v>40</v>
      </c>
      <c r="I31" s="167"/>
    </row>
    <row r="32" ht="74.25" customHeight="1" spans="1:9">
      <c r="A32" s="171" t="s">
        <v>554</v>
      </c>
      <c r="B32" s="169" t="s">
        <v>555</v>
      </c>
      <c r="C32" s="169"/>
      <c r="D32" s="167" t="s">
        <v>556</v>
      </c>
      <c r="E32" s="167" t="s">
        <v>557</v>
      </c>
      <c r="F32" s="167">
        <v>120</v>
      </c>
      <c r="G32" s="167">
        <v>120</v>
      </c>
      <c r="H32" s="167" t="s">
        <v>312</v>
      </c>
      <c r="I32" s="167"/>
    </row>
    <row r="33" ht="13.5" customHeight="1" spans="1:9">
      <c r="A33" s="171">
        <v>250403051</v>
      </c>
      <c r="B33" s="168" t="s">
        <v>558</v>
      </c>
      <c r="C33" s="168"/>
      <c r="D33" s="167" t="s">
        <v>522</v>
      </c>
      <c r="E33" s="167" t="s">
        <v>559</v>
      </c>
      <c r="F33" s="171">
        <v>18</v>
      </c>
      <c r="G33" s="171">
        <v>18</v>
      </c>
      <c r="H33" s="167" t="s">
        <v>10</v>
      </c>
      <c r="I33" s="167"/>
    </row>
    <row r="34" ht="13.5" customHeight="1" spans="1:9">
      <c r="A34" s="171" t="s">
        <v>560</v>
      </c>
      <c r="B34" s="95" t="s">
        <v>561</v>
      </c>
      <c r="C34" s="95"/>
      <c r="D34" s="82" t="s">
        <v>562</v>
      </c>
      <c r="E34" s="82" t="s">
        <v>32</v>
      </c>
      <c r="F34" s="171">
        <v>45</v>
      </c>
      <c r="G34" s="171">
        <v>45</v>
      </c>
      <c r="H34" s="82" t="s">
        <v>312</v>
      </c>
      <c r="I34" s="167"/>
    </row>
    <row r="35" spans="1:9">
      <c r="A35" s="171" t="s">
        <v>560</v>
      </c>
      <c r="B35" s="95"/>
      <c r="C35" s="95"/>
      <c r="D35" s="82"/>
      <c r="E35" s="82"/>
      <c r="F35" s="171">
        <v>45</v>
      </c>
      <c r="G35" s="171">
        <v>45</v>
      </c>
      <c r="H35" s="82"/>
      <c r="I35" s="167"/>
    </row>
    <row r="36" ht="39" customHeight="1" spans="1:9">
      <c r="A36" s="171">
        <v>250403033</v>
      </c>
      <c r="B36" s="95" t="s">
        <v>563</v>
      </c>
      <c r="C36" s="95" t="s">
        <v>564</v>
      </c>
      <c r="D36" s="95" t="s">
        <v>94</v>
      </c>
      <c r="E36" s="95" t="s">
        <v>32</v>
      </c>
      <c r="F36" s="171">
        <v>23</v>
      </c>
      <c r="G36" s="171">
        <v>20</v>
      </c>
      <c r="H36" s="95" t="s">
        <v>75</v>
      </c>
      <c r="I36" s="95"/>
    </row>
    <row r="37" ht="27" customHeight="1" spans="1:9">
      <c r="A37" s="171">
        <v>250403033</v>
      </c>
      <c r="B37" s="95"/>
      <c r="C37" s="95" t="s">
        <v>565</v>
      </c>
      <c r="D37" s="95"/>
      <c r="E37" s="95"/>
      <c r="F37" s="171">
        <v>23</v>
      </c>
      <c r="G37" s="171">
        <v>20</v>
      </c>
      <c r="H37" s="95"/>
      <c r="I37" s="95"/>
    </row>
    <row r="38" ht="89.25" customHeight="1" spans="1:9">
      <c r="A38" s="171">
        <v>250403065</v>
      </c>
      <c r="B38" s="167" t="s">
        <v>566</v>
      </c>
      <c r="C38" s="167"/>
      <c r="D38" s="167" t="s">
        <v>455</v>
      </c>
      <c r="E38" s="167" t="s">
        <v>567</v>
      </c>
      <c r="F38" s="167">
        <v>92</v>
      </c>
      <c r="G38" s="167">
        <v>84</v>
      </c>
      <c r="H38" s="167" t="s">
        <v>312</v>
      </c>
      <c r="I38" s="167"/>
    </row>
    <row r="39" ht="33.75" customHeight="1" spans="1:9">
      <c r="A39" s="171" t="s">
        <v>568</v>
      </c>
      <c r="B39" s="168" t="s">
        <v>569</v>
      </c>
      <c r="C39" s="168"/>
      <c r="D39" s="167" t="s">
        <v>522</v>
      </c>
      <c r="E39" s="167" t="s">
        <v>32</v>
      </c>
      <c r="F39" s="171">
        <v>18</v>
      </c>
      <c r="G39" s="171">
        <v>16</v>
      </c>
      <c r="H39" s="167" t="s">
        <v>10</v>
      </c>
      <c r="I39" s="167"/>
    </row>
    <row r="40" ht="72.75" customHeight="1" spans="1:9">
      <c r="A40" s="171">
        <v>250403079</v>
      </c>
      <c r="B40" s="168" t="s">
        <v>570</v>
      </c>
      <c r="C40" s="168"/>
      <c r="D40" s="167" t="s">
        <v>571</v>
      </c>
      <c r="E40" s="167" t="s">
        <v>572</v>
      </c>
      <c r="F40" s="171">
        <v>180</v>
      </c>
      <c r="G40" s="171">
        <v>170</v>
      </c>
      <c r="H40" s="167" t="s">
        <v>10</v>
      </c>
      <c r="I40" s="167"/>
    </row>
    <row r="41" ht="67.5" customHeight="1" spans="1:9">
      <c r="A41" s="171">
        <v>250403065</v>
      </c>
      <c r="B41" s="168" t="s">
        <v>573</v>
      </c>
      <c r="C41" s="168"/>
      <c r="D41" s="167" t="s">
        <v>455</v>
      </c>
      <c r="E41" s="167" t="s">
        <v>574</v>
      </c>
      <c r="F41" s="171">
        <v>92</v>
      </c>
      <c r="G41" s="167">
        <v>84</v>
      </c>
      <c r="H41" s="167" t="s">
        <v>312</v>
      </c>
      <c r="I41" s="167"/>
    </row>
    <row r="42" ht="42.75" customHeight="1" spans="1:9">
      <c r="A42" s="171" t="s">
        <v>575</v>
      </c>
      <c r="B42" s="82" t="s">
        <v>576</v>
      </c>
      <c r="C42" s="167" t="s">
        <v>577</v>
      </c>
      <c r="D42" s="82" t="s">
        <v>94</v>
      </c>
      <c r="E42" s="82" t="s">
        <v>20</v>
      </c>
      <c r="F42" s="171">
        <v>18</v>
      </c>
      <c r="G42" s="171">
        <v>16</v>
      </c>
      <c r="H42" s="82" t="s">
        <v>578</v>
      </c>
      <c r="I42" s="167"/>
    </row>
    <row r="43" ht="28.5" spans="1:9">
      <c r="A43" s="171" t="s">
        <v>575</v>
      </c>
      <c r="B43" s="82"/>
      <c r="C43" s="167" t="s">
        <v>579</v>
      </c>
      <c r="D43" s="82"/>
      <c r="E43" s="82"/>
      <c r="F43" s="171">
        <v>18</v>
      </c>
      <c r="G43" s="171">
        <v>16</v>
      </c>
      <c r="H43" s="82"/>
      <c r="I43" s="167"/>
    </row>
    <row r="44" ht="28.5" spans="1:9">
      <c r="A44" s="171" t="s">
        <v>575</v>
      </c>
      <c r="B44" s="82"/>
      <c r="C44" s="167" t="s">
        <v>580</v>
      </c>
      <c r="D44" s="82"/>
      <c r="E44" s="82"/>
      <c r="F44" s="171">
        <v>18</v>
      </c>
      <c r="G44" s="171">
        <v>16</v>
      </c>
      <c r="H44" s="82"/>
      <c r="I44" s="167"/>
    </row>
    <row r="45" ht="33.75" customHeight="1" spans="1:9">
      <c r="A45" s="171" t="s">
        <v>575</v>
      </c>
      <c r="B45" s="168" t="s">
        <v>581</v>
      </c>
      <c r="C45" s="168"/>
      <c r="D45" s="82"/>
      <c r="E45" s="82"/>
      <c r="F45" s="171">
        <v>18</v>
      </c>
      <c r="G45" s="171">
        <v>16</v>
      </c>
      <c r="H45" s="82"/>
      <c r="I45" s="167"/>
    </row>
    <row r="46" ht="78.75" customHeight="1" spans="1:9">
      <c r="A46" s="171" t="s">
        <v>582</v>
      </c>
      <c r="B46" s="168" t="s">
        <v>583</v>
      </c>
      <c r="C46" s="168"/>
      <c r="D46" s="167" t="s">
        <v>314</v>
      </c>
      <c r="E46" s="167" t="s">
        <v>32</v>
      </c>
      <c r="F46" s="167">
        <v>65</v>
      </c>
      <c r="G46" s="167">
        <v>60</v>
      </c>
      <c r="H46" s="167" t="s">
        <v>40</v>
      </c>
      <c r="I46" s="167"/>
    </row>
    <row r="47" ht="22.5" customHeight="1" spans="1:9">
      <c r="A47" s="171" t="s">
        <v>582</v>
      </c>
      <c r="B47" s="168" t="s">
        <v>584</v>
      </c>
      <c r="C47" s="168"/>
      <c r="D47" s="167"/>
      <c r="E47" s="82" t="s">
        <v>585</v>
      </c>
      <c r="F47" s="171">
        <v>150</v>
      </c>
      <c r="G47" s="171">
        <v>140</v>
      </c>
      <c r="H47" s="82" t="s">
        <v>586</v>
      </c>
      <c r="I47" s="167"/>
    </row>
    <row r="48" ht="45" customHeight="1" spans="1:9">
      <c r="A48" s="171" t="s">
        <v>587</v>
      </c>
      <c r="B48" s="168" t="s">
        <v>588</v>
      </c>
      <c r="C48" s="168"/>
      <c r="D48" s="167"/>
      <c r="E48" s="82"/>
      <c r="F48" s="171">
        <v>210</v>
      </c>
      <c r="G48" s="171">
        <v>210</v>
      </c>
      <c r="H48" s="82"/>
      <c r="I48" s="167"/>
    </row>
    <row r="49" ht="45" customHeight="1" spans="1:9">
      <c r="A49" s="171">
        <v>250503005</v>
      </c>
      <c r="B49" s="168" t="s">
        <v>589</v>
      </c>
      <c r="C49" s="168"/>
      <c r="D49" s="167" t="s">
        <v>70</v>
      </c>
      <c r="E49" s="167" t="s">
        <v>590</v>
      </c>
      <c r="F49" s="171">
        <v>14</v>
      </c>
      <c r="G49" s="171">
        <v>14</v>
      </c>
      <c r="H49" s="167" t="s">
        <v>591</v>
      </c>
      <c r="I49" s="167"/>
    </row>
    <row r="50" ht="45" customHeight="1" spans="1:9">
      <c r="A50" s="171" t="s">
        <v>592</v>
      </c>
      <c r="B50" s="110" t="s">
        <v>593</v>
      </c>
      <c r="C50" s="110"/>
      <c r="D50" s="110" t="s">
        <v>78</v>
      </c>
      <c r="E50" s="110" t="s">
        <v>594</v>
      </c>
      <c r="F50" s="171">
        <v>198</v>
      </c>
      <c r="G50" s="171">
        <v>198</v>
      </c>
      <c r="H50" s="110" t="s">
        <v>40</v>
      </c>
      <c r="I50" s="95"/>
    </row>
    <row r="51" s="162" customFormat="1" ht="45" customHeight="1" spans="1:9">
      <c r="A51" s="173" t="s">
        <v>595</v>
      </c>
      <c r="B51" s="174" t="s">
        <v>596</v>
      </c>
      <c r="C51" s="174"/>
      <c r="D51" s="174"/>
      <c r="E51" s="175" t="s">
        <v>597</v>
      </c>
      <c r="F51" s="176">
        <v>312</v>
      </c>
      <c r="G51" s="176">
        <v>312</v>
      </c>
      <c r="H51" s="175" t="s">
        <v>29</v>
      </c>
      <c r="I51" s="177"/>
    </row>
  </sheetData>
  <mergeCells count="72">
    <mergeCell ref="B1:C1"/>
    <mergeCell ref="A2:D2"/>
    <mergeCell ref="A3:D3"/>
    <mergeCell ref="A4:D4"/>
    <mergeCell ref="B5:C5"/>
    <mergeCell ref="B6:C6"/>
    <mergeCell ref="B9:C9"/>
    <mergeCell ref="B12:C12"/>
    <mergeCell ref="B13:C13"/>
    <mergeCell ref="B14:C14"/>
    <mergeCell ref="B15:C15"/>
    <mergeCell ref="B16:C16"/>
    <mergeCell ref="B17:C17"/>
    <mergeCell ref="B32:C32"/>
    <mergeCell ref="B33:C33"/>
    <mergeCell ref="B38:C38"/>
    <mergeCell ref="B39:C39"/>
    <mergeCell ref="B40:C40"/>
    <mergeCell ref="B41:C41"/>
    <mergeCell ref="B45:C45"/>
    <mergeCell ref="B46:C46"/>
    <mergeCell ref="B47:C47"/>
    <mergeCell ref="B48:C48"/>
    <mergeCell ref="B49:C49"/>
    <mergeCell ref="B50:C50"/>
    <mergeCell ref="B51:D51"/>
    <mergeCell ref="A7:A8"/>
    <mergeCell ref="A30:A31"/>
    <mergeCell ref="B7:B8"/>
    <mergeCell ref="B10:B11"/>
    <mergeCell ref="B18:B19"/>
    <mergeCell ref="B20:B21"/>
    <mergeCell ref="B22:B23"/>
    <mergeCell ref="B24:B25"/>
    <mergeCell ref="B26:B27"/>
    <mergeCell ref="B28:B29"/>
    <mergeCell ref="B30:B31"/>
    <mergeCell ref="B36:B37"/>
    <mergeCell ref="B42:B44"/>
    <mergeCell ref="D7:D8"/>
    <mergeCell ref="D10:D11"/>
    <mergeCell ref="D18:D19"/>
    <mergeCell ref="D20:D21"/>
    <mergeCell ref="D22:D23"/>
    <mergeCell ref="D24:D25"/>
    <mergeCell ref="D26:D27"/>
    <mergeCell ref="D28:D29"/>
    <mergeCell ref="D30:D31"/>
    <mergeCell ref="D34:D35"/>
    <mergeCell ref="D36:D37"/>
    <mergeCell ref="D42:D45"/>
    <mergeCell ref="E7:E8"/>
    <mergeCell ref="E10:E11"/>
    <mergeCell ref="E18:E19"/>
    <mergeCell ref="E20:E21"/>
    <mergeCell ref="E22:E23"/>
    <mergeCell ref="E24:E25"/>
    <mergeCell ref="E26:E27"/>
    <mergeCell ref="E28:E29"/>
    <mergeCell ref="E30:E31"/>
    <mergeCell ref="E34:E35"/>
    <mergeCell ref="E36:E37"/>
    <mergeCell ref="E42:E45"/>
    <mergeCell ref="E47:E48"/>
    <mergeCell ref="H7:H8"/>
    <mergeCell ref="H10:H11"/>
    <mergeCell ref="H18:H19"/>
    <mergeCell ref="H34:H35"/>
    <mergeCell ref="H36:H37"/>
    <mergeCell ref="H42:H45"/>
    <mergeCell ref="H47:H48"/>
    <mergeCell ref="B34:C35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F17" sqref="F17"/>
    </sheetView>
  </sheetViews>
  <sheetFormatPr defaultColWidth="8.25" defaultRowHeight="13.5" outlineLevelCol="6"/>
  <cols>
    <col min="1" max="1" width="13.5833333333333" style="3" customWidth="1"/>
    <col min="2" max="2" width="27.25" style="3" customWidth="1"/>
    <col min="3" max="3" width="17.8333333333333" style="3" customWidth="1"/>
    <col min="4" max="4" width="15.6666666666667" style="3" customWidth="1"/>
    <col min="5" max="7" width="8.25" style="3"/>
    <col min="8" max="16384" width="8.25" style="111"/>
  </cols>
  <sheetData>
    <row r="1" ht="36" customHeight="1" spans="1:7">
      <c r="A1" s="152" t="s">
        <v>598</v>
      </c>
      <c r="B1" s="152"/>
      <c r="C1" s="152"/>
      <c r="D1" s="152"/>
      <c r="E1" s="152"/>
      <c r="F1" s="152"/>
      <c r="G1" s="152"/>
    </row>
    <row r="2" s="7" customFormat="1" ht="28.5" customHeight="1" spans="1:7">
      <c r="A2" s="136" t="s">
        <v>0</v>
      </c>
      <c r="B2" s="136" t="s">
        <v>353</v>
      </c>
      <c r="C2" s="136" t="s">
        <v>2</v>
      </c>
      <c r="D2" s="136" t="s">
        <v>3</v>
      </c>
      <c r="E2" s="137" t="s">
        <v>4</v>
      </c>
      <c r="F2" s="137" t="s">
        <v>5</v>
      </c>
      <c r="G2" s="136" t="s">
        <v>6</v>
      </c>
    </row>
    <row r="3" s="3" customFormat="1" ht="21" customHeight="1" spans="1:7">
      <c r="A3" s="123">
        <v>250403019</v>
      </c>
      <c r="B3" s="122" t="s">
        <v>599</v>
      </c>
      <c r="C3" s="122" t="s">
        <v>78</v>
      </c>
      <c r="D3" s="153" t="s">
        <v>32</v>
      </c>
      <c r="E3" s="154">
        <v>18</v>
      </c>
      <c r="F3" s="154">
        <v>18</v>
      </c>
      <c r="G3" s="122" t="s">
        <v>10</v>
      </c>
    </row>
    <row r="4" s="3" customFormat="1" ht="16.5" spans="1:7">
      <c r="A4" s="123">
        <v>250403065</v>
      </c>
      <c r="B4" s="122" t="s">
        <v>600</v>
      </c>
      <c r="C4" s="122" t="s">
        <v>601</v>
      </c>
      <c r="D4" s="153" t="s">
        <v>602</v>
      </c>
      <c r="E4" s="154">
        <v>72</v>
      </c>
      <c r="F4" s="154">
        <v>72</v>
      </c>
      <c r="G4" s="122" t="s">
        <v>10</v>
      </c>
    </row>
    <row r="5" s="3" customFormat="1" ht="39" customHeight="1" spans="1:7">
      <c r="A5" s="123">
        <v>250403055</v>
      </c>
      <c r="B5" s="117" t="s">
        <v>603</v>
      </c>
      <c r="C5" s="117" t="s">
        <v>604</v>
      </c>
      <c r="D5" s="155" t="s">
        <v>32</v>
      </c>
      <c r="E5" s="154">
        <v>14</v>
      </c>
      <c r="F5" s="154">
        <v>14</v>
      </c>
      <c r="G5" s="117" t="s">
        <v>10</v>
      </c>
    </row>
    <row r="6" s="3" customFormat="1" ht="16.5" spans="1:7">
      <c r="A6" s="123">
        <v>250403053</v>
      </c>
      <c r="B6" s="117" t="s">
        <v>605</v>
      </c>
      <c r="C6" s="117" t="s">
        <v>606</v>
      </c>
      <c r="D6" s="155" t="s">
        <v>32</v>
      </c>
      <c r="E6" s="154">
        <v>36</v>
      </c>
      <c r="F6" s="154">
        <v>36</v>
      </c>
      <c r="G6" s="117" t="s">
        <v>10</v>
      </c>
    </row>
    <row r="7" s="3" customFormat="1" ht="16.5" spans="1:7">
      <c r="A7" s="123">
        <v>250403053</v>
      </c>
      <c r="B7" s="117" t="s">
        <v>607</v>
      </c>
      <c r="C7" s="117" t="s">
        <v>604</v>
      </c>
      <c r="D7" s="155" t="s">
        <v>32</v>
      </c>
      <c r="E7" s="154">
        <v>18</v>
      </c>
      <c r="F7" s="154">
        <v>18</v>
      </c>
      <c r="G7" s="117" t="s">
        <v>10</v>
      </c>
    </row>
    <row r="8" s="3" customFormat="1" ht="16.5" spans="1:7">
      <c r="A8" s="123">
        <v>250403065</v>
      </c>
      <c r="B8" s="122" t="s">
        <v>608</v>
      </c>
      <c r="C8" s="122" t="s">
        <v>601</v>
      </c>
      <c r="D8" s="153" t="s">
        <v>602</v>
      </c>
      <c r="E8" s="156">
        <v>72</v>
      </c>
      <c r="F8" s="156">
        <v>64</v>
      </c>
      <c r="G8" s="122" t="s">
        <v>10</v>
      </c>
    </row>
    <row r="9" s="3" customFormat="1" ht="16.5" spans="1:7">
      <c r="A9" s="123">
        <v>250403065</v>
      </c>
      <c r="B9" s="122" t="s">
        <v>609</v>
      </c>
      <c r="C9" s="122" t="s">
        <v>601</v>
      </c>
      <c r="D9" s="153" t="s">
        <v>602</v>
      </c>
      <c r="E9" s="156">
        <v>72</v>
      </c>
      <c r="F9" s="156">
        <v>64</v>
      </c>
      <c r="G9" s="122" t="s">
        <v>10</v>
      </c>
    </row>
    <row r="10" s="3" customFormat="1" ht="16.5" spans="1:7">
      <c r="A10" s="123">
        <v>250403065</v>
      </c>
      <c r="B10" s="157" t="s">
        <v>610</v>
      </c>
      <c r="C10" s="122" t="s">
        <v>601</v>
      </c>
      <c r="D10" s="153" t="s">
        <v>602</v>
      </c>
      <c r="E10" s="156">
        <v>72</v>
      </c>
      <c r="F10" s="156">
        <v>64</v>
      </c>
      <c r="G10" s="122" t="s">
        <v>10</v>
      </c>
    </row>
    <row r="11" s="3" customFormat="1" ht="16.5" spans="1:7">
      <c r="A11" s="157" t="s">
        <v>611</v>
      </c>
      <c r="B11" s="157"/>
      <c r="C11" s="157" t="s">
        <v>601</v>
      </c>
      <c r="D11" s="158" t="s">
        <v>602</v>
      </c>
      <c r="E11" s="159">
        <v>276</v>
      </c>
      <c r="F11" s="159">
        <v>252</v>
      </c>
      <c r="G11" s="157" t="s">
        <v>10</v>
      </c>
    </row>
    <row r="12" s="3" customFormat="1" ht="33" spans="1:7">
      <c r="A12" s="123">
        <v>250403065</v>
      </c>
      <c r="B12" s="160" t="s">
        <v>612</v>
      </c>
      <c r="C12" s="122" t="s">
        <v>601</v>
      </c>
      <c r="D12" s="122" t="s">
        <v>602</v>
      </c>
      <c r="E12" s="156">
        <v>92</v>
      </c>
      <c r="F12" s="156">
        <v>84</v>
      </c>
      <c r="G12" s="122" t="s">
        <v>10</v>
      </c>
    </row>
    <row r="13" s="3" customFormat="1" ht="33" spans="1:7">
      <c r="A13" s="123">
        <v>250403065</v>
      </c>
      <c r="B13" s="122" t="s">
        <v>613</v>
      </c>
      <c r="C13" s="122" t="s">
        <v>601</v>
      </c>
      <c r="D13" s="122" t="s">
        <v>614</v>
      </c>
      <c r="E13" s="156">
        <v>184</v>
      </c>
      <c r="F13" s="156">
        <v>168</v>
      </c>
      <c r="G13" s="122" t="s">
        <v>10</v>
      </c>
    </row>
    <row r="14" s="3" customFormat="1" ht="16.5" spans="1:7">
      <c r="A14" s="123">
        <v>250403065</v>
      </c>
      <c r="B14" s="122" t="s">
        <v>615</v>
      </c>
      <c r="C14" s="122" t="s">
        <v>601</v>
      </c>
      <c r="D14" s="122" t="s">
        <v>614</v>
      </c>
      <c r="E14" s="156">
        <v>184</v>
      </c>
      <c r="F14" s="156">
        <v>168</v>
      </c>
      <c r="G14" s="122" t="s">
        <v>10</v>
      </c>
    </row>
    <row r="15" s="3" customFormat="1" ht="33" spans="1:7">
      <c r="A15" s="123">
        <v>250403066</v>
      </c>
      <c r="B15" s="122" t="s">
        <v>616</v>
      </c>
      <c r="C15" s="122" t="s">
        <v>617</v>
      </c>
      <c r="D15" s="122" t="s">
        <v>618</v>
      </c>
      <c r="E15" s="154">
        <v>290</v>
      </c>
      <c r="F15" s="154">
        <v>290</v>
      </c>
      <c r="G15" s="122" t="s">
        <v>16</v>
      </c>
    </row>
    <row r="16" s="3" customFormat="1" ht="33" spans="1:7">
      <c r="A16" s="123">
        <v>250403066</v>
      </c>
      <c r="B16" s="122" t="s">
        <v>619</v>
      </c>
      <c r="C16" s="122" t="s">
        <v>620</v>
      </c>
      <c r="D16" s="122" t="s">
        <v>618</v>
      </c>
      <c r="E16" s="154">
        <v>290</v>
      </c>
      <c r="F16" s="154">
        <v>290</v>
      </c>
      <c r="G16" s="122" t="s">
        <v>16</v>
      </c>
    </row>
    <row r="17" s="3" customFormat="1" ht="33" spans="1:7">
      <c r="A17" s="123">
        <v>250403066</v>
      </c>
      <c r="B17" s="122" t="s">
        <v>621</v>
      </c>
      <c r="C17" s="122" t="s">
        <v>622</v>
      </c>
      <c r="D17" s="122" t="s">
        <v>618</v>
      </c>
      <c r="E17" s="154">
        <v>243</v>
      </c>
      <c r="F17" s="154">
        <v>216</v>
      </c>
      <c r="G17" s="122" t="s">
        <v>16</v>
      </c>
    </row>
    <row r="18" s="3" customFormat="1" ht="33" spans="1:7">
      <c r="A18" s="123">
        <v>250403066</v>
      </c>
      <c r="B18" s="122" t="s">
        <v>623</v>
      </c>
      <c r="C18" s="160" t="s">
        <v>624</v>
      </c>
      <c r="D18" s="122" t="s">
        <v>618</v>
      </c>
      <c r="E18" s="154">
        <v>243</v>
      </c>
      <c r="F18" s="154">
        <v>216</v>
      </c>
      <c r="G18" s="122" t="s">
        <v>16</v>
      </c>
    </row>
    <row r="19" s="3" customFormat="1" ht="16.5" spans="1:7">
      <c r="A19" s="123">
        <v>270500002</v>
      </c>
      <c r="B19" s="122" t="s">
        <v>625</v>
      </c>
      <c r="C19" s="122" t="s">
        <v>626</v>
      </c>
      <c r="D19" s="122" t="s">
        <v>627</v>
      </c>
      <c r="E19" s="154">
        <v>144</v>
      </c>
      <c r="F19" s="154">
        <v>128</v>
      </c>
      <c r="G19" s="122" t="s">
        <v>312</v>
      </c>
    </row>
    <row r="20" s="3" customFormat="1" ht="33" spans="1:7">
      <c r="A20" s="123">
        <v>250403065</v>
      </c>
      <c r="B20" s="122" t="s">
        <v>628</v>
      </c>
      <c r="C20" s="122" t="s">
        <v>532</v>
      </c>
      <c r="D20" s="122" t="s">
        <v>629</v>
      </c>
      <c r="E20" s="156">
        <v>72</v>
      </c>
      <c r="F20" s="156">
        <v>64</v>
      </c>
      <c r="G20" s="122" t="s">
        <v>10</v>
      </c>
    </row>
    <row r="21" s="3" customFormat="1" ht="16.5" spans="1:7">
      <c r="A21" s="123"/>
      <c r="B21" s="122" t="s">
        <v>630</v>
      </c>
      <c r="C21" s="122" t="s">
        <v>631</v>
      </c>
      <c r="D21" s="122" t="s">
        <v>632</v>
      </c>
      <c r="E21" s="154">
        <v>60</v>
      </c>
      <c r="F21" s="154">
        <v>60</v>
      </c>
      <c r="G21" s="122" t="s">
        <v>10</v>
      </c>
    </row>
    <row r="22" s="3" customFormat="1" ht="16.5" spans="1:7">
      <c r="A22" s="123"/>
      <c r="B22" s="122" t="s">
        <v>633</v>
      </c>
      <c r="C22" s="122" t="s">
        <v>634</v>
      </c>
      <c r="D22" s="122" t="s">
        <v>635</v>
      </c>
      <c r="E22" s="154">
        <v>5</v>
      </c>
      <c r="F22" s="154">
        <v>5</v>
      </c>
      <c r="G22" s="122" t="s">
        <v>10</v>
      </c>
    </row>
    <row r="23" s="3" customFormat="1" ht="16.5" spans="1:7">
      <c r="A23" s="123">
        <v>250104014</v>
      </c>
      <c r="B23" s="122" t="s">
        <v>636</v>
      </c>
      <c r="C23" s="122" t="s">
        <v>634</v>
      </c>
      <c r="D23" s="122" t="s">
        <v>635</v>
      </c>
      <c r="E23" s="154">
        <v>3</v>
      </c>
      <c r="F23" s="154">
        <v>3</v>
      </c>
      <c r="G23" s="122" t="s">
        <v>29</v>
      </c>
    </row>
    <row r="24" s="3" customFormat="1" ht="16.5" spans="1:7">
      <c r="A24" s="123"/>
      <c r="B24" s="122" t="s">
        <v>637</v>
      </c>
      <c r="C24" s="122" t="s">
        <v>638</v>
      </c>
      <c r="D24" s="122" t="s">
        <v>635</v>
      </c>
      <c r="E24" s="154">
        <v>128</v>
      </c>
      <c r="F24" s="154">
        <v>128</v>
      </c>
      <c r="G24" s="122" t="s">
        <v>16</v>
      </c>
    </row>
    <row r="25" ht="16.5" spans="5:6">
      <c r="E25" s="161"/>
      <c r="F25" s="161"/>
    </row>
    <row r="26" ht="16.5" spans="5:6">
      <c r="E26" s="161"/>
      <c r="F26" s="161"/>
    </row>
  </sheetData>
  <mergeCells count="2">
    <mergeCell ref="A1:G1"/>
    <mergeCell ref="A11:B1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I26" sqref="I26"/>
    </sheetView>
  </sheetViews>
  <sheetFormatPr defaultColWidth="8.25" defaultRowHeight="13.5" outlineLevelCol="7"/>
  <cols>
    <col min="1" max="1" width="14.5833333333333" style="111" customWidth="1"/>
    <col min="2" max="2" width="23.1666666666667" style="111" customWidth="1"/>
    <col min="3" max="3" width="17.1666666666667" style="111" customWidth="1"/>
    <col min="4" max="4" width="12.5833333333333" style="111" customWidth="1"/>
    <col min="5" max="5" width="13.6666666666667" style="111" customWidth="1"/>
    <col min="6" max="16384" width="8.25" style="111"/>
  </cols>
  <sheetData>
    <row r="1" ht="20.25" spans="1:8">
      <c r="A1" s="132" t="s">
        <v>639</v>
      </c>
      <c r="B1" s="132"/>
      <c r="C1" s="132"/>
      <c r="D1" s="132"/>
      <c r="E1" s="132"/>
      <c r="F1" s="132"/>
      <c r="G1" s="132"/>
      <c r="H1" s="132"/>
    </row>
    <row r="2" ht="16.5" spans="1:8">
      <c r="A2" s="133" t="s">
        <v>0</v>
      </c>
      <c r="B2" s="134" t="s">
        <v>353</v>
      </c>
      <c r="C2" s="135"/>
      <c r="D2" s="136" t="s">
        <v>2</v>
      </c>
      <c r="E2" s="136" t="s">
        <v>3</v>
      </c>
      <c r="F2" s="137" t="s">
        <v>4</v>
      </c>
      <c r="G2" s="137" t="s">
        <v>5</v>
      </c>
      <c r="H2" s="136" t="s">
        <v>6</v>
      </c>
    </row>
    <row r="3" ht="16.5" spans="1:8">
      <c r="A3" s="13" t="s">
        <v>640</v>
      </c>
      <c r="B3" s="7"/>
      <c r="C3" s="7"/>
      <c r="D3" s="16" t="s">
        <v>78</v>
      </c>
      <c r="E3" s="14" t="s">
        <v>20</v>
      </c>
      <c r="F3" s="22">
        <v>164</v>
      </c>
      <c r="G3" s="22">
        <v>144</v>
      </c>
      <c r="H3" s="138" t="s">
        <v>29</v>
      </c>
    </row>
    <row r="4" ht="16.5" spans="1:8">
      <c r="A4" s="139" t="s">
        <v>641</v>
      </c>
      <c r="B4" s="140"/>
      <c r="C4" s="140"/>
      <c r="D4" s="16" t="s">
        <v>78</v>
      </c>
      <c r="E4" s="14" t="s">
        <v>20</v>
      </c>
      <c r="F4" s="22">
        <v>82</v>
      </c>
      <c r="G4" s="22">
        <v>72</v>
      </c>
      <c r="H4" s="138" t="s">
        <v>29</v>
      </c>
    </row>
    <row r="5" ht="16.5" spans="1:8">
      <c r="A5" s="139" t="s">
        <v>642</v>
      </c>
      <c r="B5" s="140"/>
      <c r="C5" s="140"/>
      <c r="D5" s="16" t="s">
        <v>78</v>
      </c>
      <c r="E5" s="14" t="s">
        <v>20</v>
      </c>
      <c r="F5" s="22">
        <v>82</v>
      </c>
      <c r="G5" s="22">
        <v>72</v>
      </c>
      <c r="H5" s="138" t="s">
        <v>29</v>
      </c>
    </row>
    <row r="6" ht="16.5" spans="1:8">
      <c r="A6" s="141">
        <v>25040302001</v>
      </c>
      <c r="B6" s="27" t="s">
        <v>643</v>
      </c>
      <c r="C6" s="142" t="s">
        <v>644</v>
      </c>
      <c r="D6" s="16" t="s">
        <v>78</v>
      </c>
      <c r="E6" s="17" t="s">
        <v>32</v>
      </c>
      <c r="F6" s="143">
        <v>18</v>
      </c>
      <c r="G6" s="143">
        <v>16</v>
      </c>
      <c r="H6" s="138" t="s">
        <v>29</v>
      </c>
    </row>
    <row r="7" ht="16.5" spans="1:8">
      <c r="A7" s="141">
        <v>25040302001</v>
      </c>
      <c r="B7" s="19"/>
      <c r="C7" s="139" t="s">
        <v>645</v>
      </c>
      <c r="D7" s="16" t="s">
        <v>78</v>
      </c>
      <c r="E7" s="144"/>
      <c r="F7" s="143">
        <v>18</v>
      </c>
      <c r="G7" s="143">
        <v>16</v>
      </c>
      <c r="H7" s="138" t="s">
        <v>29</v>
      </c>
    </row>
    <row r="8" ht="16.5" spans="1:8">
      <c r="A8" s="141">
        <v>25040302101</v>
      </c>
      <c r="B8" s="16" t="s">
        <v>646</v>
      </c>
      <c r="C8" s="139" t="s">
        <v>647</v>
      </c>
      <c r="D8" s="16" t="s">
        <v>78</v>
      </c>
      <c r="E8" s="14" t="s">
        <v>32</v>
      </c>
      <c r="F8" s="143">
        <v>14</v>
      </c>
      <c r="G8" s="143">
        <v>12</v>
      </c>
      <c r="H8" s="138" t="s">
        <v>29</v>
      </c>
    </row>
    <row r="9" ht="16.5" spans="1:8">
      <c r="A9" s="141">
        <v>25040302101</v>
      </c>
      <c r="B9" s="16"/>
      <c r="C9" s="139" t="s">
        <v>648</v>
      </c>
      <c r="D9" s="16" t="s">
        <v>78</v>
      </c>
      <c r="E9" s="145"/>
      <c r="F9" s="143">
        <v>14</v>
      </c>
      <c r="G9" s="143">
        <v>12</v>
      </c>
      <c r="H9" s="138" t="s">
        <v>29</v>
      </c>
    </row>
    <row r="10" ht="16.5" spans="1:8">
      <c r="A10" s="141">
        <v>26000004900</v>
      </c>
      <c r="B10" s="16" t="s">
        <v>649</v>
      </c>
      <c r="C10" s="139" t="s">
        <v>650</v>
      </c>
      <c r="D10" s="16" t="s">
        <v>78</v>
      </c>
      <c r="E10" s="14" t="s">
        <v>32</v>
      </c>
      <c r="F10" s="143">
        <v>14</v>
      </c>
      <c r="G10" s="143">
        <v>12</v>
      </c>
      <c r="H10" s="138" t="s">
        <v>29</v>
      </c>
    </row>
    <row r="11" ht="16.5" spans="1:8">
      <c r="A11" s="141">
        <v>26000004900</v>
      </c>
      <c r="B11" s="16"/>
      <c r="C11" s="139" t="s">
        <v>651</v>
      </c>
      <c r="D11" s="16" t="s">
        <v>78</v>
      </c>
      <c r="E11" s="145"/>
      <c r="F11" s="143">
        <v>14</v>
      </c>
      <c r="G11" s="143">
        <v>12</v>
      </c>
      <c r="H11" s="138" t="s">
        <v>29</v>
      </c>
    </row>
    <row r="12" ht="16.5" spans="1:8">
      <c r="A12" s="141">
        <v>25040302400</v>
      </c>
      <c r="B12" s="14" t="s">
        <v>652</v>
      </c>
      <c r="C12" s="139" t="s">
        <v>653</v>
      </c>
      <c r="D12" s="16" t="s">
        <v>78</v>
      </c>
      <c r="E12" s="14" t="s">
        <v>32</v>
      </c>
      <c r="F12" s="143">
        <v>18</v>
      </c>
      <c r="G12" s="143">
        <v>16</v>
      </c>
      <c r="H12" s="138" t="s">
        <v>29</v>
      </c>
    </row>
    <row r="13" ht="16.5" spans="1:8">
      <c r="A13" s="141">
        <v>25040302400</v>
      </c>
      <c r="B13" s="14"/>
      <c r="C13" s="139" t="s">
        <v>654</v>
      </c>
      <c r="D13" s="16" t="s">
        <v>78</v>
      </c>
      <c r="E13" s="145"/>
      <c r="F13" s="143">
        <v>18</v>
      </c>
      <c r="G13" s="143">
        <v>16</v>
      </c>
      <c r="H13" s="138" t="s">
        <v>29</v>
      </c>
    </row>
    <row r="14" ht="16.5" spans="1:8">
      <c r="A14" s="141">
        <v>25040302400</v>
      </c>
      <c r="B14" s="14" t="s">
        <v>655</v>
      </c>
      <c r="C14" s="139" t="s">
        <v>656</v>
      </c>
      <c r="D14" s="16" t="s">
        <v>78</v>
      </c>
      <c r="E14" s="14" t="s">
        <v>32</v>
      </c>
      <c r="F14" s="143">
        <v>18</v>
      </c>
      <c r="G14" s="143">
        <v>16</v>
      </c>
      <c r="H14" s="138" t="s">
        <v>29</v>
      </c>
    </row>
    <row r="15" ht="16.5" spans="1:8">
      <c r="A15" s="141">
        <v>25040302400</v>
      </c>
      <c r="B15" s="14"/>
      <c r="C15" s="139" t="s">
        <v>657</v>
      </c>
      <c r="D15" s="16" t="s">
        <v>78</v>
      </c>
      <c r="E15" s="145"/>
      <c r="F15" s="143">
        <v>18</v>
      </c>
      <c r="G15" s="143">
        <v>16</v>
      </c>
      <c r="H15" s="138" t="s">
        <v>29</v>
      </c>
    </row>
    <row r="16" ht="48" spans="1:8">
      <c r="A16" s="141">
        <v>250403065</v>
      </c>
      <c r="B16" s="146" t="s">
        <v>566</v>
      </c>
      <c r="C16" s="147"/>
      <c r="D16" s="16" t="s">
        <v>532</v>
      </c>
      <c r="E16" s="14" t="s">
        <v>658</v>
      </c>
      <c r="F16" s="148">
        <v>92</v>
      </c>
      <c r="G16" s="148">
        <v>84</v>
      </c>
      <c r="H16" s="138" t="s">
        <v>29</v>
      </c>
    </row>
    <row r="17" ht="16.5" spans="1:8">
      <c r="A17" s="141">
        <v>250403065</v>
      </c>
      <c r="B17" s="139" t="s">
        <v>659</v>
      </c>
      <c r="C17" s="149"/>
      <c r="D17" s="16" t="s">
        <v>532</v>
      </c>
      <c r="E17" s="17" t="s">
        <v>660</v>
      </c>
      <c r="F17" s="150">
        <v>92</v>
      </c>
      <c r="G17" s="150">
        <v>84</v>
      </c>
      <c r="H17" s="138" t="s">
        <v>29</v>
      </c>
    </row>
    <row r="18" ht="16.5" spans="1:8">
      <c r="A18" s="141">
        <v>250403065</v>
      </c>
      <c r="B18" s="139" t="s">
        <v>661</v>
      </c>
      <c r="C18" s="149"/>
      <c r="D18" s="16" t="s">
        <v>532</v>
      </c>
      <c r="E18" s="19"/>
      <c r="F18" s="150">
        <v>92</v>
      </c>
      <c r="G18" s="150">
        <v>84</v>
      </c>
      <c r="H18" s="138" t="s">
        <v>29</v>
      </c>
    </row>
    <row r="19" ht="16.5" spans="1:8">
      <c r="A19" s="141">
        <v>250401038</v>
      </c>
      <c r="B19" s="141" t="s">
        <v>662</v>
      </c>
      <c r="C19" s="117" t="s">
        <v>663</v>
      </c>
      <c r="D19" s="141" t="s">
        <v>45</v>
      </c>
      <c r="E19" s="122" t="s">
        <v>32</v>
      </c>
      <c r="F19" s="150">
        <v>252</v>
      </c>
      <c r="G19" s="150">
        <v>252</v>
      </c>
      <c r="H19" s="138" t="s">
        <v>16</v>
      </c>
    </row>
    <row r="20" ht="16.5" spans="1:8">
      <c r="A20" s="141">
        <v>250305025</v>
      </c>
      <c r="B20" s="117" t="s">
        <v>664</v>
      </c>
      <c r="C20" s="117"/>
      <c r="D20" s="138" t="s">
        <v>665</v>
      </c>
      <c r="E20" s="138" t="s">
        <v>666</v>
      </c>
      <c r="F20" s="143">
        <v>10</v>
      </c>
      <c r="G20" s="143">
        <v>10</v>
      </c>
      <c r="H20" s="151" t="s">
        <v>10</v>
      </c>
    </row>
  </sheetData>
  <mergeCells count="20">
    <mergeCell ref="A1:H1"/>
    <mergeCell ref="B2:C2"/>
    <mergeCell ref="A3:C3"/>
    <mergeCell ref="A4:C4"/>
    <mergeCell ref="A5:C5"/>
    <mergeCell ref="B16:C16"/>
    <mergeCell ref="B17:C17"/>
    <mergeCell ref="B18:C18"/>
    <mergeCell ref="B20:C20"/>
    <mergeCell ref="B6:B7"/>
    <mergeCell ref="B8:B9"/>
    <mergeCell ref="B10:B11"/>
    <mergeCell ref="B12:B13"/>
    <mergeCell ref="B14:B15"/>
    <mergeCell ref="E6:E7"/>
    <mergeCell ref="E8:E9"/>
    <mergeCell ref="E10:E11"/>
    <mergeCell ref="E12:E13"/>
    <mergeCell ref="E14:E15"/>
    <mergeCell ref="E17:E1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41" sqref="R41"/>
    </sheetView>
  </sheetViews>
  <sheetFormatPr defaultColWidth="8.25" defaultRowHeight="13.5"/>
  <cols>
    <col min="1" max="1" width="8.25" style="111"/>
    <col min="2" max="2" width="25.5833333333333" style="111" customWidth="1"/>
    <col min="3" max="3" width="8.25" style="111"/>
    <col min="4" max="4" width="20.4166666666667" style="111" customWidth="1"/>
    <col min="5" max="5" width="6.33333333333333" style="111" customWidth="1"/>
    <col min="6" max="6" width="5.58333333333333" style="111" customWidth="1"/>
    <col min="7" max="7" width="12.5833333333333" style="111" customWidth="1"/>
    <col min="8" max="16384" width="8.25" style="111"/>
  </cols>
  <sheetData/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D19" sqref="D19"/>
    </sheetView>
  </sheetViews>
  <sheetFormatPr defaultColWidth="8.25" defaultRowHeight="13.5" outlineLevelCol="6"/>
  <cols>
    <col min="1" max="1" width="12" style="111" customWidth="1"/>
    <col min="2" max="2" width="25.3333333333333" style="111" customWidth="1"/>
    <col min="3" max="4" width="8.25" style="111"/>
    <col min="5" max="6" width="8.375" style="111"/>
    <col min="7" max="7" width="14" style="111" customWidth="1"/>
    <col min="8" max="16384" width="8.25" style="111"/>
  </cols>
  <sheetData>
    <row r="1" ht="37" customHeight="1" spans="1:7">
      <c r="A1" s="118" t="s">
        <v>667</v>
      </c>
      <c r="B1" s="118"/>
      <c r="C1" s="118"/>
      <c r="D1" s="118"/>
      <c r="E1" s="118"/>
      <c r="F1" s="118"/>
      <c r="G1" s="118"/>
    </row>
    <row r="2" ht="24" spans="1:7">
      <c r="A2" s="119" t="s">
        <v>0</v>
      </c>
      <c r="B2" s="119" t="s">
        <v>353</v>
      </c>
      <c r="C2" s="120" t="s">
        <v>2</v>
      </c>
      <c r="D2" s="120" t="s">
        <v>3</v>
      </c>
      <c r="E2" s="121" t="s">
        <v>4</v>
      </c>
      <c r="F2" s="121" t="s">
        <v>5</v>
      </c>
      <c r="G2" s="120" t="s">
        <v>6</v>
      </c>
    </row>
    <row r="3" ht="27" spans="1:7">
      <c r="A3" s="122" t="s">
        <v>668</v>
      </c>
      <c r="B3" s="123"/>
      <c r="C3" s="124" t="s">
        <v>78</v>
      </c>
      <c r="D3" s="125" t="s">
        <v>32</v>
      </c>
      <c r="E3" s="126">
        <f>E8+E6+E7+E9</f>
        <v>72</v>
      </c>
      <c r="F3" s="126">
        <f>F8+F6+F7+F9</f>
        <v>64</v>
      </c>
      <c r="G3" s="127" t="s">
        <v>669</v>
      </c>
    </row>
    <row r="4" ht="16.5" spans="1:7">
      <c r="A4" s="122" t="s">
        <v>670</v>
      </c>
      <c r="B4" s="123"/>
      <c r="C4" s="124" t="s">
        <v>78</v>
      </c>
      <c r="D4" s="125" t="s">
        <v>32</v>
      </c>
      <c r="E4" s="126">
        <v>107</v>
      </c>
      <c r="F4" s="126">
        <v>94</v>
      </c>
      <c r="G4" s="125" t="s">
        <v>671</v>
      </c>
    </row>
    <row r="5" ht="16.5" spans="1:7">
      <c r="A5" s="122" t="s">
        <v>672</v>
      </c>
      <c r="B5" s="123"/>
      <c r="C5" s="124" t="s">
        <v>78</v>
      </c>
      <c r="D5" s="125" t="s">
        <v>32</v>
      </c>
      <c r="E5" s="126">
        <f>E3+E10+E11+E12</f>
        <v>161</v>
      </c>
      <c r="F5" s="126">
        <v>142</v>
      </c>
      <c r="G5" s="125" t="s">
        <v>671</v>
      </c>
    </row>
    <row r="6" ht="27" spans="1:7">
      <c r="A6" s="128">
        <v>25040202400</v>
      </c>
      <c r="B6" s="129" t="s">
        <v>673</v>
      </c>
      <c r="C6" s="124" t="s">
        <v>78</v>
      </c>
      <c r="D6" s="125" t="s">
        <v>32</v>
      </c>
      <c r="E6" s="130">
        <v>18</v>
      </c>
      <c r="F6" s="130">
        <v>16</v>
      </c>
      <c r="G6" s="127" t="s">
        <v>669</v>
      </c>
    </row>
    <row r="7" ht="27" spans="1:7">
      <c r="A7" s="128">
        <v>25040202300</v>
      </c>
      <c r="B7" s="129" t="s">
        <v>674</v>
      </c>
      <c r="C7" s="124" t="s">
        <v>78</v>
      </c>
      <c r="D7" s="125" t="s">
        <v>32</v>
      </c>
      <c r="E7" s="130">
        <v>18</v>
      </c>
      <c r="F7" s="130">
        <v>16</v>
      </c>
      <c r="G7" s="127" t="s">
        <v>669</v>
      </c>
    </row>
    <row r="8" ht="27" spans="1:7">
      <c r="A8" s="128">
        <v>25040201600</v>
      </c>
      <c r="B8" s="129" t="s">
        <v>675</v>
      </c>
      <c r="C8" s="124" t="s">
        <v>78</v>
      </c>
      <c r="D8" s="125" t="s">
        <v>32</v>
      </c>
      <c r="E8" s="130">
        <v>18</v>
      </c>
      <c r="F8" s="130">
        <v>16</v>
      </c>
      <c r="G8" s="127" t="s">
        <v>669</v>
      </c>
    </row>
    <row r="9" ht="27" spans="1:7">
      <c r="A9" s="128">
        <v>25040202200</v>
      </c>
      <c r="B9" s="129" t="s">
        <v>676</v>
      </c>
      <c r="C9" s="124" t="s">
        <v>78</v>
      </c>
      <c r="D9" s="125" t="s">
        <v>32</v>
      </c>
      <c r="E9" s="130">
        <v>18</v>
      </c>
      <c r="F9" s="130">
        <v>16</v>
      </c>
      <c r="G9" s="127" t="s">
        <v>669</v>
      </c>
    </row>
    <row r="10" ht="16.5" spans="1:7">
      <c r="A10" s="128">
        <v>25040205400</v>
      </c>
      <c r="B10" s="129" t="s">
        <v>677</v>
      </c>
      <c r="C10" s="124" t="s">
        <v>78</v>
      </c>
      <c r="D10" s="125" t="s">
        <v>32</v>
      </c>
      <c r="E10" s="130">
        <v>35</v>
      </c>
      <c r="F10" s="130">
        <v>30</v>
      </c>
      <c r="G10" s="125" t="s">
        <v>671</v>
      </c>
    </row>
    <row r="11" ht="16.5" spans="1:7">
      <c r="A11" s="128">
        <v>25040205801</v>
      </c>
      <c r="B11" s="129" t="s">
        <v>678</v>
      </c>
      <c r="C11" s="124" t="s">
        <v>78</v>
      </c>
      <c r="D11" s="125" t="s">
        <v>32</v>
      </c>
      <c r="E11" s="130">
        <v>27</v>
      </c>
      <c r="F11" s="130">
        <v>24</v>
      </c>
      <c r="G11" s="125" t="s">
        <v>671</v>
      </c>
    </row>
    <row r="12" ht="16.5" spans="1:7">
      <c r="A12" s="128">
        <v>250402043</v>
      </c>
      <c r="B12" s="129" t="s">
        <v>679</v>
      </c>
      <c r="C12" s="124" t="s">
        <v>78</v>
      </c>
      <c r="D12" s="125" t="s">
        <v>32</v>
      </c>
      <c r="E12" s="130">
        <v>27</v>
      </c>
      <c r="F12" s="130">
        <v>24</v>
      </c>
      <c r="G12" s="125" t="s">
        <v>671</v>
      </c>
    </row>
    <row r="13" ht="27" spans="1:7">
      <c r="A13" s="128">
        <v>250402016</v>
      </c>
      <c r="B13" s="131" t="s">
        <v>680</v>
      </c>
      <c r="C13" s="124" t="s">
        <v>78</v>
      </c>
      <c r="D13" s="125" t="s">
        <v>32</v>
      </c>
      <c r="E13" s="130">
        <v>57</v>
      </c>
      <c r="F13" s="130">
        <v>54</v>
      </c>
      <c r="G13" s="127" t="s">
        <v>669</v>
      </c>
    </row>
    <row r="14" ht="16.5" spans="1:7">
      <c r="A14" s="16">
        <v>250402002</v>
      </c>
      <c r="B14" s="117" t="s">
        <v>681</v>
      </c>
      <c r="C14" s="124" t="s">
        <v>78</v>
      </c>
      <c r="D14" s="125" t="s">
        <v>32</v>
      </c>
      <c r="E14" s="130">
        <v>14</v>
      </c>
      <c r="F14" s="130">
        <v>14</v>
      </c>
      <c r="G14" s="125" t="s">
        <v>10</v>
      </c>
    </row>
  </sheetData>
  <mergeCells count="4">
    <mergeCell ref="A1:G1"/>
    <mergeCell ref="A3:B3"/>
    <mergeCell ref="A4:B4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110" zoomScaleNormal="110" workbookViewId="0">
      <pane ySplit="1" topLeftCell="A2" activePane="bottomLeft" state="frozen"/>
      <selection/>
      <selection pane="bottomLeft" activeCell="E1" sqref="E$1:E$1048576"/>
    </sheetView>
  </sheetViews>
  <sheetFormatPr defaultColWidth="8.25" defaultRowHeight="12"/>
  <cols>
    <col min="1" max="1" width="16.75" style="299" customWidth="1"/>
    <col min="2" max="2" width="12.25" style="299" customWidth="1"/>
    <col min="3" max="3" width="11.25" style="299" customWidth="1"/>
    <col min="4" max="4" width="11.6666666666667" style="299" customWidth="1"/>
    <col min="5" max="5" width="4.25" style="299" customWidth="1"/>
    <col min="6" max="6" width="4.83333333333333" style="299" customWidth="1"/>
    <col min="7" max="7" width="8.25" style="299"/>
    <col min="8" max="8" width="11" style="299" customWidth="1"/>
    <col min="9" max="16384" width="8.25" style="299"/>
  </cols>
  <sheetData>
    <row r="1" s="293" customFormat="1" ht="22.5" customHeight="1" spans="1:8">
      <c r="A1" s="300" t="s">
        <v>0</v>
      </c>
      <c r="B1" s="301" t="s">
        <v>1</v>
      </c>
      <c r="C1" s="301" t="s">
        <v>2</v>
      </c>
      <c r="D1" s="301" t="s">
        <v>3</v>
      </c>
      <c r="E1" s="300" t="s">
        <v>4</v>
      </c>
      <c r="F1" s="300" t="s">
        <v>5</v>
      </c>
      <c r="G1" s="300" t="s">
        <v>6</v>
      </c>
      <c r="H1" s="300" t="s">
        <v>7</v>
      </c>
    </row>
    <row r="2" s="293" customFormat="1" ht="22.5" customHeight="1" spans="1:8">
      <c r="A2" s="20" t="s">
        <v>8</v>
      </c>
      <c r="B2" s="20"/>
      <c r="C2" s="20"/>
      <c r="D2" s="21" t="s">
        <v>9</v>
      </c>
      <c r="E2" s="302">
        <v>291</v>
      </c>
      <c r="F2" s="302">
        <v>250</v>
      </c>
      <c r="G2" s="302" t="s">
        <v>10</v>
      </c>
      <c r="H2" s="302"/>
    </row>
    <row r="3" s="293" customFormat="1" ht="22.5" customHeight="1" spans="1:8">
      <c r="A3" s="20" t="s">
        <v>11</v>
      </c>
      <c r="B3" s="20"/>
      <c r="C3" s="20"/>
      <c r="D3" s="24"/>
      <c r="E3" s="302">
        <v>241</v>
      </c>
      <c r="F3" s="302">
        <v>210</v>
      </c>
      <c r="G3" s="302" t="s">
        <v>10</v>
      </c>
      <c r="H3" s="302"/>
    </row>
    <row r="4" s="293" customFormat="1" ht="22.5" customHeight="1" spans="1:8">
      <c r="A4" s="20" t="s">
        <v>12</v>
      </c>
      <c r="B4" s="20"/>
      <c r="C4" s="20"/>
      <c r="D4" s="24"/>
      <c r="E4" s="302">
        <v>160</v>
      </c>
      <c r="F4" s="302">
        <v>150</v>
      </c>
      <c r="G4" s="302" t="s">
        <v>10</v>
      </c>
      <c r="H4" s="302"/>
    </row>
    <row r="5" s="293" customFormat="1" ht="22.5" customHeight="1" spans="1:8">
      <c r="A5" s="20" t="s">
        <v>13</v>
      </c>
      <c r="B5" s="20"/>
      <c r="C5" s="20"/>
      <c r="D5" s="24"/>
      <c r="E5" s="302">
        <v>153</v>
      </c>
      <c r="F5" s="302">
        <v>130</v>
      </c>
      <c r="G5" s="302" t="s">
        <v>10</v>
      </c>
      <c r="H5" s="302"/>
    </row>
    <row r="6" s="293" customFormat="1" ht="21.75" customHeight="1" spans="1:8">
      <c r="A6" s="20" t="s">
        <v>14</v>
      </c>
      <c r="B6" s="20"/>
      <c r="C6" s="20"/>
      <c r="D6" s="24"/>
      <c r="E6" s="302">
        <v>138</v>
      </c>
      <c r="F6" s="302">
        <v>120</v>
      </c>
      <c r="G6" s="302" t="s">
        <v>10</v>
      </c>
      <c r="H6" s="302"/>
    </row>
    <row r="7" s="293" customFormat="1" ht="22.5" customHeight="1" spans="1:8">
      <c r="A7" s="20" t="s">
        <v>15</v>
      </c>
      <c r="B7" s="20"/>
      <c r="C7" s="20"/>
      <c r="D7" s="24"/>
      <c r="E7" s="302">
        <v>238</v>
      </c>
      <c r="F7" s="302">
        <v>220</v>
      </c>
      <c r="G7" s="302" t="s">
        <v>16</v>
      </c>
      <c r="H7" s="302" t="s">
        <v>17</v>
      </c>
    </row>
    <row r="8" s="293" customFormat="1" ht="22.5" customHeight="1" spans="1:8">
      <c r="A8" s="20" t="s">
        <v>18</v>
      </c>
      <c r="B8" s="20"/>
      <c r="C8" s="20"/>
      <c r="D8" s="25"/>
      <c r="E8" s="302">
        <v>335</v>
      </c>
      <c r="F8" s="302">
        <v>298</v>
      </c>
      <c r="G8" s="302" t="s">
        <v>10</v>
      </c>
      <c r="H8" s="302"/>
    </row>
    <row r="9" s="293" customFormat="1" ht="22.5" customHeight="1" spans="1:8">
      <c r="A9" s="20" t="s">
        <v>19</v>
      </c>
      <c r="B9" s="20"/>
      <c r="C9" s="20"/>
      <c r="D9" s="20" t="s">
        <v>20</v>
      </c>
      <c r="E9" s="302">
        <v>164</v>
      </c>
      <c r="F9" s="302">
        <v>148</v>
      </c>
      <c r="G9" s="302" t="s">
        <v>10</v>
      </c>
      <c r="H9" s="302" t="s">
        <v>17</v>
      </c>
    </row>
    <row r="10" s="293" customFormat="1" ht="22.5" customHeight="1" spans="1:8">
      <c r="A10" s="20" t="s">
        <v>21</v>
      </c>
      <c r="B10" s="20"/>
      <c r="C10" s="20"/>
      <c r="D10" s="21" t="s">
        <v>22</v>
      </c>
      <c r="E10" s="302">
        <v>262</v>
      </c>
      <c r="F10" s="302">
        <v>232</v>
      </c>
      <c r="G10" s="302" t="s">
        <v>16</v>
      </c>
      <c r="H10" s="302"/>
    </row>
    <row r="11" s="293" customFormat="1" ht="22.5" customHeight="1" spans="1:8">
      <c r="A11" s="20" t="s">
        <v>23</v>
      </c>
      <c r="B11" s="20"/>
      <c r="C11" s="20"/>
      <c r="D11" s="24"/>
      <c r="E11" s="302">
        <v>111</v>
      </c>
      <c r="F11" s="302">
        <v>100</v>
      </c>
      <c r="G11" s="302" t="s">
        <v>10</v>
      </c>
      <c r="H11" s="302"/>
    </row>
    <row r="12" s="293" customFormat="1" ht="22.5" customHeight="1" spans="1:8">
      <c r="A12" s="20" t="s">
        <v>24</v>
      </c>
      <c r="B12" s="20"/>
      <c r="C12" s="20"/>
      <c r="D12" s="24"/>
      <c r="E12" s="302">
        <v>224</v>
      </c>
      <c r="F12" s="302">
        <v>196</v>
      </c>
      <c r="G12" s="302" t="s">
        <v>16</v>
      </c>
      <c r="H12" s="302"/>
    </row>
    <row r="13" s="293" customFormat="1" ht="22.5" customHeight="1" spans="1:8">
      <c r="A13" s="20" t="s">
        <v>25</v>
      </c>
      <c r="B13" s="20"/>
      <c r="C13" s="20"/>
      <c r="D13" s="24"/>
      <c r="E13" s="302">
        <v>131</v>
      </c>
      <c r="F13" s="302">
        <v>116</v>
      </c>
      <c r="G13" s="302" t="s">
        <v>16</v>
      </c>
      <c r="H13" s="302"/>
    </row>
    <row r="14" s="293" customFormat="1" ht="22.5" customHeight="1" spans="1:8">
      <c r="A14" s="20" t="s">
        <v>26</v>
      </c>
      <c r="B14" s="20"/>
      <c r="C14" s="20"/>
      <c r="D14" s="24"/>
      <c r="E14" s="302">
        <v>153</v>
      </c>
      <c r="F14" s="302">
        <v>130</v>
      </c>
      <c r="G14" s="302" t="s">
        <v>10</v>
      </c>
      <c r="H14" s="302"/>
    </row>
    <row r="15" s="293" customFormat="1" ht="22.5" customHeight="1" spans="1:8">
      <c r="A15" s="20" t="s">
        <v>27</v>
      </c>
      <c r="B15" s="20"/>
      <c r="C15" s="20"/>
      <c r="D15" s="25"/>
      <c r="E15" s="302">
        <v>145</v>
      </c>
      <c r="F15" s="302">
        <v>128</v>
      </c>
      <c r="G15" s="302" t="s">
        <v>16</v>
      </c>
      <c r="H15" s="302"/>
    </row>
    <row r="16" s="293" customFormat="1" ht="22.5" customHeight="1" spans="1:9">
      <c r="A16" s="303" t="s">
        <v>28</v>
      </c>
      <c r="B16" s="304"/>
      <c r="C16" s="174"/>
      <c r="D16" s="105" t="s">
        <v>20</v>
      </c>
      <c r="E16" s="305">
        <v>343</v>
      </c>
      <c r="F16" s="305">
        <v>343</v>
      </c>
      <c r="G16" s="88" t="s">
        <v>29</v>
      </c>
      <c r="H16" s="88"/>
      <c r="I16" s="317" t="s">
        <v>30</v>
      </c>
    </row>
    <row r="17" s="293" customFormat="1" ht="72.75" customHeight="1" spans="1:8">
      <c r="A17" s="306" t="s">
        <v>31</v>
      </c>
      <c r="B17" s="306"/>
      <c r="C17" s="306"/>
      <c r="D17" s="20" t="s">
        <v>32</v>
      </c>
      <c r="E17" s="307">
        <v>140</v>
      </c>
      <c r="F17" s="307">
        <v>120</v>
      </c>
      <c r="G17" s="307" t="s">
        <v>29</v>
      </c>
      <c r="H17" s="302"/>
    </row>
    <row r="18" s="293" customFormat="1" ht="27.75" customHeight="1" spans="1:8">
      <c r="A18" s="20" t="s">
        <v>33</v>
      </c>
      <c r="B18" s="20"/>
      <c r="C18" s="20"/>
      <c r="D18" s="21" t="s">
        <v>34</v>
      </c>
      <c r="E18" s="302">
        <v>342</v>
      </c>
      <c r="F18" s="302">
        <v>308</v>
      </c>
      <c r="G18" s="302" t="s">
        <v>16</v>
      </c>
      <c r="H18" s="302" t="s">
        <v>17</v>
      </c>
    </row>
    <row r="19" s="293" customFormat="1" ht="22.5" customHeight="1" spans="1:8">
      <c r="A19" s="20" t="s">
        <v>35</v>
      </c>
      <c r="B19" s="20"/>
      <c r="C19" s="20"/>
      <c r="D19" s="25"/>
      <c r="E19" s="302">
        <v>165</v>
      </c>
      <c r="F19" s="302">
        <v>154</v>
      </c>
      <c r="G19" s="302" t="s">
        <v>16</v>
      </c>
      <c r="H19" s="302" t="s">
        <v>17</v>
      </c>
    </row>
    <row r="20" s="293" customFormat="1" ht="22.5" customHeight="1" spans="1:8">
      <c r="A20" s="20" t="s">
        <v>36</v>
      </c>
      <c r="B20" s="20"/>
      <c r="C20" s="20"/>
      <c r="D20" s="21" t="s">
        <v>9</v>
      </c>
      <c r="E20" s="302">
        <v>195</v>
      </c>
      <c r="F20" s="302">
        <v>184</v>
      </c>
      <c r="G20" s="302" t="s">
        <v>16</v>
      </c>
      <c r="H20" s="302" t="s">
        <v>17</v>
      </c>
    </row>
    <row r="21" s="293" customFormat="1" ht="22.5" customHeight="1" spans="1:8">
      <c r="A21" s="20" t="s">
        <v>37</v>
      </c>
      <c r="B21" s="20"/>
      <c r="C21" s="20"/>
      <c r="D21" s="24"/>
      <c r="E21" s="302">
        <v>132</v>
      </c>
      <c r="F21" s="302">
        <v>114</v>
      </c>
      <c r="G21" s="302" t="s">
        <v>10</v>
      </c>
      <c r="H21" s="302" t="s">
        <v>17</v>
      </c>
    </row>
    <row r="22" s="293" customFormat="1" ht="22.5" customHeight="1" spans="1:8">
      <c r="A22" s="20" t="s">
        <v>38</v>
      </c>
      <c r="B22" s="20"/>
      <c r="C22" s="20"/>
      <c r="D22" s="24"/>
      <c r="E22" s="302">
        <v>198</v>
      </c>
      <c r="F22" s="302">
        <v>180</v>
      </c>
      <c r="G22" s="302" t="s">
        <v>10</v>
      </c>
      <c r="H22" s="302" t="s">
        <v>17</v>
      </c>
    </row>
    <row r="23" s="293" customFormat="1" ht="22.5" customHeight="1" spans="1:8">
      <c r="A23" s="20" t="s">
        <v>39</v>
      </c>
      <c r="B23" s="20"/>
      <c r="C23" s="20"/>
      <c r="D23" s="24"/>
      <c r="E23" s="302">
        <v>162</v>
      </c>
      <c r="F23" s="302">
        <v>154</v>
      </c>
      <c r="G23" s="302" t="s">
        <v>40</v>
      </c>
      <c r="H23" s="302" t="s">
        <v>17</v>
      </c>
    </row>
    <row r="24" s="293" customFormat="1" ht="22.5" customHeight="1" spans="1:8">
      <c r="A24" s="20" t="s">
        <v>41</v>
      </c>
      <c r="B24" s="20"/>
      <c r="C24" s="20"/>
      <c r="D24" s="25"/>
      <c r="E24" s="302">
        <v>105</v>
      </c>
      <c r="F24" s="302">
        <v>94</v>
      </c>
      <c r="G24" s="302" t="s">
        <v>10</v>
      </c>
      <c r="H24" s="302"/>
    </row>
    <row r="25" s="293" customFormat="1" ht="22.5" customHeight="1" spans="1:8">
      <c r="A25" s="20" t="s">
        <v>42</v>
      </c>
      <c r="B25" s="20"/>
      <c r="C25" s="20"/>
      <c r="D25" s="20" t="s">
        <v>20</v>
      </c>
      <c r="E25" s="302">
        <v>144</v>
      </c>
      <c r="F25" s="302">
        <v>128</v>
      </c>
      <c r="G25" s="302" t="s">
        <v>40</v>
      </c>
      <c r="H25" s="302" t="s">
        <v>17</v>
      </c>
    </row>
    <row r="26" s="293" customFormat="1" ht="56.25" customHeight="1" spans="1:8">
      <c r="A26" s="20" t="s">
        <v>43</v>
      </c>
      <c r="B26" s="20" t="s">
        <v>44</v>
      </c>
      <c r="C26" s="20" t="s">
        <v>45</v>
      </c>
      <c r="D26" s="20" t="s">
        <v>46</v>
      </c>
      <c r="E26" s="302">
        <v>60</v>
      </c>
      <c r="F26" s="302">
        <v>50</v>
      </c>
      <c r="G26" s="302" t="s">
        <v>10</v>
      </c>
      <c r="H26" s="302"/>
    </row>
    <row r="27" ht="65.25" customHeight="1" spans="1:8">
      <c r="A27" s="308" t="s">
        <v>43</v>
      </c>
      <c r="B27" s="308" t="s">
        <v>47</v>
      </c>
      <c r="C27" s="308" t="s">
        <v>45</v>
      </c>
      <c r="D27" s="20" t="s">
        <v>46</v>
      </c>
      <c r="E27" s="302">
        <v>60</v>
      </c>
      <c r="F27" s="302">
        <v>50</v>
      </c>
      <c r="G27" s="308" t="s">
        <v>10</v>
      </c>
      <c r="H27" s="308"/>
    </row>
    <row r="28" ht="57.75" customHeight="1" spans="1:8">
      <c r="A28" s="308">
        <v>250404002</v>
      </c>
      <c r="B28" s="308" t="s">
        <v>48</v>
      </c>
      <c r="C28" s="308" t="s">
        <v>45</v>
      </c>
      <c r="D28" s="20" t="s">
        <v>46</v>
      </c>
      <c r="E28" s="308">
        <v>33</v>
      </c>
      <c r="F28" s="308">
        <v>30</v>
      </c>
      <c r="G28" s="308" t="s">
        <v>10</v>
      </c>
      <c r="H28" s="308"/>
    </row>
    <row r="29" ht="57.75" customHeight="1" spans="1:8">
      <c r="A29" s="308">
        <v>250404001</v>
      </c>
      <c r="B29" s="308" t="s">
        <v>49</v>
      </c>
      <c r="C29" s="308" t="s">
        <v>45</v>
      </c>
      <c r="D29" s="20" t="s">
        <v>46</v>
      </c>
      <c r="E29" s="308">
        <v>33</v>
      </c>
      <c r="F29" s="308">
        <v>30</v>
      </c>
      <c r="G29" s="308" t="s">
        <v>10</v>
      </c>
      <c r="H29" s="308"/>
    </row>
    <row r="30" ht="55.5" customHeight="1" spans="1:8">
      <c r="A30" s="308">
        <v>250404015</v>
      </c>
      <c r="B30" s="308" t="s">
        <v>50</v>
      </c>
      <c r="C30" s="308" t="s">
        <v>45</v>
      </c>
      <c r="D30" s="20" t="s">
        <v>46</v>
      </c>
      <c r="E30" s="309">
        <v>45</v>
      </c>
      <c r="F30" s="308">
        <v>40</v>
      </c>
      <c r="G30" s="308" t="s">
        <v>10</v>
      </c>
      <c r="H30" s="308"/>
    </row>
    <row r="31" ht="55.5" customHeight="1" spans="1:9">
      <c r="A31" s="105">
        <v>250404026</v>
      </c>
      <c r="B31" s="310" t="s">
        <v>51</v>
      </c>
      <c r="C31" s="88" t="s">
        <v>52</v>
      </c>
      <c r="D31" s="105" t="s">
        <v>32</v>
      </c>
      <c r="E31" s="105">
        <v>120</v>
      </c>
      <c r="F31" s="105">
        <v>120</v>
      </c>
      <c r="G31" s="88" t="s">
        <v>29</v>
      </c>
      <c r="H31" s="88"/>
      <c r="I31" s="318" t="s">
        <v>30</v>
      </c>
    </row>
    <row r="32" ht="56.25" customHeight="1" spans="1:8">
      <c r="A32" s="308">
        <v>250310055</v>
      </c>
      <c r="B32" s="308" t="s">
        <v>53</v>
      </c>
      <c r="C32" s="308" t="s">
        <v>45</v>
      </c>
      <c r="D32" s="311" t="s">
        <v>9</v>
      </c>
      <c r="E32" s="312">
        <v>55</v>
      </c>
      <c r="F32" s="308">
        <v>50</v>
      </c>
      <c r="G32" s="308" t="s">
        <v>10</v>
      </c>
      <c r="H32" s="308" t="s">
        <v>54</v>
      </c>
    </row>
    <row r="33" ht="46.5" customHeight="1" spans="1:8">
      <c r="A33" s="308" t="s">
        <v>43</v>
      </c>
      <c r="B33" s="308" t="s">
        <v>55</v>
      </c>
      <c r="C33" s="308" t="s">
        <v>45</v>
      </c>
      <c r="D33" s="313"/>
      <c r="E33" s="312">
        <v>60</v>
      </c>
      <c r="F33" s="308">
        <v>50</v>
      </c>
      <c r="G33" s="308" t="s">
        <v>10</v>
      </c>
      <c r="H33" s="308"/>
    </row>
    <row r="34" ht="48.75" customHeight="1" spans="1:8">
      <c r="A34" s="308">
        <v>250404012</v>
      </c>
      <c r="B34" s="308" t="s">
        <v>56</v>
      </c>
      <c r="C34" s="314" t="s">
        <v>57</v>
      </c>
      <c r="D34" s="308" t="s">
        <v>46</v>
      </c>
      <c r="E34" s="309">
        <v>90</v>
      </c>
      <c r="F34" s="308">
        <v>90</v>
      </c>
      <c r="G34" s="308" t="s">
        <v>58</v>
      </c>
      <c r="H34" s="308" t="s">
        <v>59</v>
      </c>
    </row>
    <row r="35" ht="51" customHeight="1" spans="1:8">
      <c r="A35" s="308" t="s">
        <v>60</v>
      </c>
      <c r="B35" s="308" t="s">
        <v>61</v>
      </c>
      <c r="C35" s="308" t="s">
        <v>45</v>
      </c>
      <c r="D35" s="308" t="s">
        <v>62</v>
      </c>
      <c r="E35" s="308">
        <v>100</v>
      </c>
      <c r="F35" s="308">
        <v>100</v>
      </c>
      <c r="G35" s="308" t="s">
        <v>10</v>
      </c>
      <c r="H35" s="308"/>
    </row>
    <row r="36" ht="66.75" customHeight="1" spans="1:8">
      <c r="A36" s="308">
        <v>250404011</v>
      </c>
      <c r="B36" s="308" t="s">
        <v>63</v>
      </c>
      <c r="C36" s="314" t="s">
        <v>57</v>
      </c>
      <c r="D36" s="311" t="s">
        <v>46</v>
      </c>
      <c r="E36" s="315">
        <v>38</v>
      </c>
      <c r="F36" s="314">
        <v>36</v>
      </c>
      <c r="G36" s="308" t="s">
        <v>58</v>
      </c>
      <c r="H36" s="308" t="s">
        <v>64</v>
      </c>
    </row>
    <row r="37" ht="47.25" customHeight="1" spans="1:8">
      <c r="A37" s="308" t="s">
        <v>43</v>
      </c>
      <c r="B37" s="308" t="s">
        <v>65</v>
      </c>
      <c r="C37" s="308" t="s">
        <v>45</v>
      </c>
      <c r="D37" s="316"/>
      <c r="E37" s="308">
        <v>60</v>
      </c>
      <c r="F37" s="308">
        <v>50</v>
      </c>
      <c r="G37" s="308" t="s">
        <v>10</v>
      </c>
      <c r="H37" s="308"/>
    </row>
    <row r="38" ht="35.25" customHeight="1" spans="1:8">
      <c r="A38" s="308">
        <v>250305017</v>
      </c>
      <c r="B38" s="308" t="s">
        <v>66</v>
      </c>
      <c r="C38" s="308" t="s">
        <v>67</v>
      </c>
      <c r="D38" s="313"/>
      <c r="E38" s="309">
        <v>9</v>
      </c>
      <c r="F38" s="308">
        <v>8</v>
      </c>
      <c r="G38" s="308" t="s">
        <v>40</v>
      </c>
      <c r="H38" s="308"/>
    </row>
    <row r="39" ht="35.25" customHeight="1" spans="1:8">
      <c r="A39" s="308" t="s">
        <v>68</v>
      </c>
      <c r="B39" s="308" t="s">
        <v>69</v>
      </c>
      <c r="C39" s="308" t="s">
        <v>70</v>
      </c>
      <c r="D39" s="311" t="s">
        <v>71</v>
      </c>
      <c r="E39" s="309">
        <v>14</v>
      </c>
      <c r="F39" s="308">
        <v>12</v>
      </c>
      <c r="G39" s="308" t="s">
        <v>10</v>
      </c>
      <c r="H39" s="308"/>
    </row>
    <row r="40" ht="50.25" customHeight="1" spans="1:8">
      <c r="A40" s="308">
        <v>250404011</v>
      </c>
      <c r="B40" s="308" t="s">
        <v>72</v>
      </c>
      <c r="C40" s="314" t="s">
        <v>57</v>
      </c>
      <c r="D40" s="313"/>
      <c r="E40" s="315">
        <v>38</v>
      </c>
      <c r="F40" s="314">
        <v>36</v>
      </c>
      <c r="G40" s="308" t="s">
        <v>16</v>
      </c>
      <c r="H40" s="308"/>
    </row>
    <row r="41" ht="73.5" customHeight="1" spans="1:8">
      <c r="A41" s="308">
        <v>250310044</v>
      </c>
      <c r="B41" s="308" t="s">
        <v>73</v>
      </c>
      <c r="C41" s="308" t="s">
        <v>74</v>
      </c>
      <c r="D41" s="308" t="s">
        <v>32</v>
      </c>
      <c r="E41" s="312">
        <v>18</v>
      </c>
      <c r="F41" s="308">
        <v>18</v>
      </c>
      <c r="G41" s="308" t="s">
        <v>75</v>
      </c>
      <c r="H41" s="308"/>
    </row>
    <row r="42" ht="84.75" customHeight="1" spans="1:8">
      <c r="A42" s="308">
        <v>250404009</v>
      </c>
      <c r="B42" s="308" t="s">
        <v>76</v>
      </c>
      <c r="C42" s="308" t="s">
        <v>45</v>
      </c>
      <c r="D42" s="308" t="s">
        <v>46</v>
      </c>
      <c r="E42" s="309">
        <v>48</v>
      </c>
      <c r="F42" s="308">
        <v>46</v>
      </c>
      <c r="G42" s="308" t="s">
        <v>10</v>
      </c>
      <c r="H42" s="308" t="s">
        <v>59</v>
      </c>
    </row>
    <row r="43" ht="112.5" customHeight="1" spans="1:8">
      <c r="A43" s="308">
        <v>250310044</v>
      </c>
      <c r="B43" s="308" t="s">
        <v>77</v>
      </c>
      <c r="C43" s="308" t="s">
        <v>78</v>
      </c>
      <c r="D43" s="308" t="s">
        <v>32</v>
      </c>
      <c r="E43" s="309">
        <v>110</v>
      </c>
      <c r="F43" s="308">
        <v>110</v>
      </c>
      <c r="G43" s="308" t="s">
        <v>79</v>
      </c>
      <c r="H43" s="308" t="s">
        <v>59</v>
      </c>
    </row>
    <row r="44" ht="35.25" customHeight="1" spans="1:8">
      <c r="A44" s="308" t="s">
        <v>80</v>
      </c>
      <c r="B44" s="308" t="s">
        <v>81</v>
      </c>
      <c r="C44" s="308" t="s">
        <v>45</v>
      </c>
      <c r="D44" s="308" t="s">
        <v>32</v>
      </c>
      <c r="E44" s="309">
        <v>72</v>
      </c>
      <c r="F44" s="308">
        <v>64</v>
      </c>
      <c r="G44" s="308" t="s">
        <v>10</v>
      </c>
      <c r="H44" s="308"/>
    </row>
    <row r="45" ht="52.5" customHeight="1" spans="1:8">
      <c r="A45" s="308">
        <v>250310006</v>
      </c>
      <c r="B45" s="308" t="s">
        <v>82</v>
      </c>
      <c r="C45" s="308" t="s">
        <v>45</v>
      </c>
      <c r="D45" s="308" t="s">
        <v>83</v>
      </c>
      <c r="E45" s="309">
        <v>46</v>
      </c>
      <c r="F45" s="308">
        <v>42</v>
      </c>
      <c r="G45" s="308" t="s">
        <v>10</v>
      </c>
      <c r="H45" s="308" t="s">
        <v>84</v>
      </c>
    </row>
    <row r="46" ht="46.5" customHeight="1" spans="1:8">
      <c r="A46" s="308">
        <v>250404005</v>
      </c>
      <c r="B46" s="308" t="s">
        <v>85</v>
      </c>
      <c r="C46" s="308" t="s">
        <v>45</v>
      </c>
      <c r="D46" s="311" t="s">
        <v>86</v>
      </c>
      <c r="E46" s="309">
        <v>82</v>
      </c>
      <c r="F46" s="308">
        <v>74</v>
      </c>
      <c r="G46" s="311" t="s">
        <v>10</v>
      </c>
      <c r="H46" s="311" t="s">
        <v>17</v>
      </c>
    </row>
    <row r="47" ht="35.25" customHeight="1" spans="1:8">
      <c r="A47" s="308">
        <v>250404006</v>
      </c>
      <c r="B47" s="308" t="s">
        <v>87</v>
      </c>
      <c r="C47" s="308" t="s">
        <v>45</v>
      </c>
      <c r="D47" s="316"/>
      <c r="E47" s="309">
        <v>82</v>
      </c>
      <c r="F47" s="308">
        <v>74</v>
      </c>
      <c r="G47" s="316"/>
      <c r="H47" s="316"/>
    </row>
    <row r="48" ht="45.75" customHeight="1" spans="1:8">
      <c r="A48" s="308"/>
      <c r="B48" s="308" t="s">
        <v>88</v>
      </c>
      <c r="C48" s="308" t="s">
        <v>89</v>
      </c>
      <c r="D48" s="313"/>
      <c r="E48" s="309">
        <v>0</v>
      </c>
      <c r="F48" s="308">
        <v>0</v>
      </c>
      <c r="G48" s="313"/>
      <c r="H48" s="313"/>
    </row>
    <row r="49" ht="60.75" customHeight="1" spans="1:8">
      <c r="A49" s="308">
        <v>250404017</v>
      </c>
      <c r="B49" s="308" t="s">
        <v>90</v>
      </c>
      <c r="C49" s="308" t="s">
        <v>67</v>
      </c>
      <c r="D49" s="308" t="s">
        <v>91</v>
      </c>
      <c r="E49" s="312">
        <v>45</v>
      </c>
      <c r="F49" s="308">
        <v>40</v>
      </c>
      <c r="G49" s="308" t="s">
        <v>10</v>
      </c>
      <c r="H49" s="308"/>
    </row>
    <row r="50" ht="74.25" customHeight="1" spans="1:8">
      <c r="A50" s="308" t="s">
        <v>92</v>
      </c>
      <c r="B50" s="308" t="s">
        <v>93</v>
      </c>
      <c r="C50" s="308" t="s">
        <v>94</v>
      </c>
      <c r="D50" s="308" t="s">
        <v>20</v>
      </c>
      <c r="E50" s="309">
        <v>72</v>
      </c>
      <c r="F50" s="308">
        <v>64</v>
      </c>
      <c r="G50" s="308" t="s">
        <v>95</v>
      </c>
      <c r="H50" s="308"/>
    </row>
    <row r="51" ht="55.5" customHeight="1" spans="1:8">
      <c r="A51" s="311" t="s">
        <v>96</v>
      </c>
      <c r="B51" s="308" t="s">
        <v>97</v>
      </c>
      <c r="C51" s="311" t="s">
        <v>98</v>
      </c>
      <c r="D51" s="311" t="s">
        <v>32</v>
      </c>
      <c r="E51" s="312">
        <v>70</v>
      </c>
      <c r="F51" s="308">
        <v>60</v>
      </c>
      <c r="G51" s="311" t="s">
        <v>58</v>
      </c>
      <c r="H51" s="308"/>
    </row>
    <row r="52" ht="55.5" customHeight="1" spans="1:8">
      <c r="A52" s="313"/>
      <c r="B52" s="308" t="s">
        <v>99</v>
      </c>
      <c r="C52" s="313"/>
      <c r="D52" s="313"/>
      <c r="E52" s="312">
        <v>70</v>
      </c>
      <c r="F52" s="308">
        <v>60</v>
      </c>
      <c r="G52" s="313"/>
      <c r="H52" s="308"/>
    </row>
    <row r="53" ht="35.25" customHeight="1" spans="1:8">
      <c r="A53" s="308">
        <v>250310057</v>
      </c>
      <c r="B53" s="308" t="s">
        <v>100</v>
      </c>
      <c r="C53" s="308" t="s">
        <v>45</v>
      </c>
      <c r="D53" s="314" t="s">
        <v>32</v>
      </c>
      <c r="E53" s="312">
        <v>50</v>
      </c>
      <c r="F53" s="308">
        <v>45</v>
      </c>
      <c r="G53" s="308" t="s">
        <v>10</v>
      </c>
      <c r="H53" s="308"/>
    </row>
  </sheetData>
  <mergeCells count="38"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51:A52"/>
    <mergeCell ref="C51:C52"/>
    <mergeCell ref="D2:D8"/>
    <mergeCell ref="D10:D15"/>
    <mergeCell ref="D18:D19"/>
    <mergeCell ref="D20:D24"/>
    <mergeCell ref="D32:D33"/>
    <mergeCell ref="D36:D38"/>
    <mergeCell ref="D39:D40"/>
    <mergeCell ref="D46:D48"/>
    <mergeCell ref="D51:D52"/>
    <mergeCell ref="G46:G48"/>
    <mergeCell ref="G51:G52"/>
    <mergeCell ref="H46:H48"/>
  </mergeCells>
  <pageMargins left="0.7" right="0.7" top="0.75" bottom="0.75" header="0.3" footer="0.3"/>
  <pageSetup paperSize="9" orientation="portrait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C21" sqref="C21"/>
    </sheetView>
  </sheetViews>
  <sheetFormatPr defaultColWidth="8.25" defaultRowHeight="13.5" outlineLevelRow="2" outlineLevelCol="7"/>
  <cols>
    <col min="1" max="1" width="13.4166666666667" style="3" customWidth="1"/>
    <col min="2" max="2" width="23.1666666666667" style="3" customWidth="1"/>
    <col min="3" max="3" width="11.4166666666667" style="3" customWidth="1"/>
    <col min="4" max="4" width="23.25" style="3" customWidth="1"/>
    <col min="5" max="7" width="8.25" style="3"/>
    <col min="8" max="8" width="13.25" style="3" customWidth="1"/>
    <col min="9" max="16384" width="8.25" style="111"/>
  </cols>
  <sheetData>
    <row r="1" ht="39" customHeight="1" spans="1:8">
      <c r="A1" s="112" t="s">
        <v>682</v>
      </c>
      <c r="B1" s="112"/>
      <c r="C1" s="112"/>
      <c r="D1" s="112"/>
      <c r="E1" s="112"/>
      <c r="F1" s="112"/>
      <c r="G1" s="112"/>
      <c r="H1" s="112"/>
    </row>
    <row r="2" ht="16.5" spans="1:8">
      <c r="A2" s="113" t="s">
        <v>0</v>
      </c>
      <c r="B2" s="113" t="s">
        <v>353</v>
      </c>
      <c r="C2" s="114" t="s">
        <v>2</v>
      </c>
      <c r="D2" s="114" t="s">
        <v>3</v>
      </c>
      <c r="E2" s="115" t="s">
        <v>683</v>
      </c>
      <c r="F2" s="115" t="s">
        <v>4</v>
      </c>
      <c r="G2" s="115" t="s">
        <v>5</v>
      </c>
      <c r="H2" s="114" t="s">
        <v>6</v>
      </c>
    </row>
    <row r="3" ht="54" spans="1:8">
      <c r="A3" s="116" t="s">
        <v>684</v>
      </c>
      <c r="B3" s="117" t="s">
        <v>685</v>
      </c>
      <c r="C3" s="117" t="s">
        <v>686</v>
      </c>
      <c r="D3" s="117" t="s">
        <v>687</v>
      </c>
      <c r="E3" s="117">
        <v>380</v>
      </c>
      <c r="F3" s="117">
        <v>342</v>
      </c>
      <c r="G3" s="117">
        <v>342</v>
      </c>
      <c r="H3" s="117" t="s">
        <v>688</v>
      </c>
    </row>
  </sheetData>
  <mergeCells count="1">
    <mergeCell ref="A1:H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33" sqref="$A33:$XFD33"/>
    </sheetView>
  </sheetViews>
  <sheetFormatPr defaultColWidth="8.25" defaultRowHeight="14.25"/>
  <cols>
    <col min="1" max="1" width="9.58333333333333" style="91" customWidth="1"/>
    <col min="2" max="5" width="8.25" style="91"/>
    <col min="6" max="6" width="8.33333333333333" style="91" customWidth="1"/>
    <col min="7" max="7" width="6.16666666666667" style="91" customWidth="1"/>
    <col min="8" max="9" width="8.25" style="91"/>
    <col min="10" max="10" width="8.83333333333333" style="91" customWidth="1"/>
    <col min="11" max="16384" width="8.25" style="91"/>
  </cols>
  <sheetData>
    <row r="1" s="71" customFormat="1" ht="24" customHeight="1" spans="1:9">
      <c r="A1" s="92" t="s">
        <v>0</v>
      </c>
      <c r="B1" s="92" t="s">
        <v>141</v>
      </c>
      <c r="C1" s="92"/>
      <c r="D1" s="92" t="s">
        <v>2</v>
      </c>
      <c r="E1" s="92" t="s">
        <v>3</v>
      </c>
      <c r="F1" s="92" t="s">
        <v>4</v>
      </c>
      <c r="G1" s="92" t="s">
        <v>5</v>
      </c>
      <c r="H1" s="92" t="s">
        <v>6</v>
      </c>
      <c r="I1" s="92" t="s">
        <v>7</v>
      </c>
    </row>
    <row r="2" s="90" customFormat="1" ht="68.25" customHeight="1" spans="1:9">
      <c r="A2" s="93" t="s">
        <v>689</v>
      </c>
      <c r="B2" s="93"/>
      <c r="C2" s="93"/>
      <c r="D2" s="93"/>
      <c r="E2" s="93" t="s">
        <v>20</v>
      </c>
      <c r="F2" s="93">
        <v>557</v>
      </c>
      <c r="G2" s="93">
        <v>518</v>
      </c>
      <c r="H2" s="93" t="s">
        <v>75</v>
      </c>
      <c r="I2" s="93"/>
    </row>
    <row r="3" s="71" customFormat="1" ht="56.25" customHeight="1" spans="1:9">
      <c r="A3" s="94">
        <v>250402014</v>
      </c>
      <c r="B3" s="95"/>
      <c r="C3" s="96" t="s">
        <v>690</v>
      </c>
      <c r="D3" s="96"/>
      <c r="E3" s="95" t="s">
        <v>32</v>
      </c>
      <c r="F3" s="94">
        <v>27</v>
      </c>
      <c r="G3" s="94">
        <v>24</v>
      </c>
      <c r="H3" s="97" t="s">
        <v>691</v>
      </c>
      <c r="I3" s="81"/>
    </row>
    <row r="4" s="71" customFormat="1" ht="43.5" customHeight="1" spans="1:9">
      <c r="A4" s="94">
        <v>250402040</v>
      </c>
      <c r="B4" s="95"/>
      <c r="C4" s="96" t="s">
        <v>692</v>
      </c>
      <c r="D4" s="96"/>
      <c r="E4" s="95"/>
      <c r="F4" s="94">
        <v>45</v>
      </c>
      <c r="G4" s="94">
        <v>42</v>
      </c>
      <c r="H4" s="97"/>
      <c r="I4" s="81"/>
    </row>
    <row r="5" s="71" customFormat="1" ht="43.5" customHeight="1" spans="1:9">
      <c r="A5" s="94" t="s">
        <v>693</v>
      </c>
      <c r="B5" s="95"/>
      <c r="C5" s="96" t="s">
        <v>694</v>
      </c>
      <c r="D5" s="96"/>
      <c r="E5" s="95"/>
      <c r="F5" s="94">
        <v>23</v>
      </c>
      <c r="G5" s="94">
        <v>23</v>
      </c>
      <c r="H5" s="97"/>
      <c r="I5" s="81"/>
    </row>
    <row r="6" s="71" customFormat="1" ht="43.5" customHeight="1" spans="1:9">
      <c r="A6" s="94">
        <v>250402057</v>
      </c>
      <c r="B6" s="95"/>
      <c r="C6" s="96" t="s">
        <v>695</v>
      </c>
      <c r="D6" s="96"/>
      <c r="E6" s="95"/>
      <c r="F6" s="94">
        <v>65</v>
      </c>
      <c r="G6" s="94">
        <v>65</v>
      </c>
      <c r="H6" s="97"/>
      <c r="I6" s="81"/>
    </row>
    <row r="7" s="71" customFormat="1" ht="43.5" customHeight="1" spans="1:9">
      <c r="A7" s="94">
        <v>250402046</v>
      </c>
      <c r="B7" s="95"/>
      <c r="C7" s="96" t="s">
        <v>696</v>
      </c>
      <c r="D7" s="96"/>
      <c r="E7" s="95"/>
      <c r="F7" s="94">
        <v>50</v>
      </c>
      <c r="G7" s="94">
        <v>50</v>
      </c>
      <c r="H7" s="97"/>
      <c r="I7" s="81"/>
    </row>
    <row r="8" s="71" customFormat="1" ht="43.5" customHeight="1" spans="1:9">
      <c r="A8" s="94">
        <v>250402039</v>
      </c>
      <c r="B8" s="95"/>
      <c r="C8" s="96" t="s">
        <v>697</v>
      </c>
      <c r="D8" s="96"/>
      <c r="E8" s="95"/>
      <c r="F8" s="94">
        <v>45</v>
      </c>
      <c r="G8" s="94">
        <v>45</v>
      </c>
      <c r="H8" s="97"/>
      <c r="I8" s="82"/>
    </row>
    <row r="9" s="71" customFormat="1" ht="54.75" customHeight="1" spans="1:9">
      <c r="A9" s="94">
        <v>250402002</v>
      </c>
      <c r="B9" s="96" t="s">
        <v>681</v>
      </c>
      <c r="C9" s="96"/>
      <c r="D9" s="96" t="s">
        <v>698</v>
      </c>
      <c r="E9" s="96" t="s">
        <v>32</v>
      </c>
      <c r="F9" s="94">
        <v>14</v>
      </c>
      <c r="G9" s="94">
        <v>12</v>
      </c>
      <c r="H9" s="95" t="s">
        <v>691</v>
      </c>
      <c r="I9" s="95"/>
    </row>
    <row r="10" s="71" customFormat="1" ht="43.5" customHeight="1" spans="1:9">
      <c r="A10" s="94" t="s">
        <v>699</v>
      </c>
      <c r="B10" s="96" t="s">
        <v>700</v>
      </c>
      <c r="C10" s="96"/>
      <c r="D10" s="96" t="s">
        <v>701</v>
      </c>
      <c r="E10" s="98" t="s">
        <v>32</v>
      </c>
      <c r="F10" s="94">
        <v>28</v>
      </c>
      <c r="G10" s="94">
        <v>26</v>
      </c>
      <c r="H10" s="95"/>
      <c r="I10" s="105"/>
    </row>
    <row r="11" s="71" customFormat="1" ht="48.75" customHeight="1" spans="1:9">
      <c r="A11" s="94">
        <v>250402016</v>
      </c>
      <c r="B11" s="96" t="s">
        <v>702</v>
      </c>
      <c r="C11" s="96"/>
      <c r="D11" s="95" t="s">
        <v>98</v>
      </c>
      <c r="E11" s="95" t="s">
        <v>32</v>
      </c>
      <c r="F11" s="94">
        <v>18</v>
      </c>
      <c r="G11" s="94">
        <v>16</v>
      </c>
      <c r="H11" s="98" t="s">
        <v>691</v>
      </c>
      <c r="I11" s="106"/>
    </row>
    <row r="12" s="71" customFormat="1" ht="36.75" customHeight="1" spans="1:9">
      <c r="A12" s="94">
        <v>250402016</v>
      </c>
      <c r="B12" s="96" t="s">
        <v>703</v>
      </c>
      <c r="C12" s="96" t="s">
        <v>704</v>
      </c>
      <c r="D12" s="96" t="s">
        <v>98</v>
      </c>
      <c r="E12" s="95" t="s">
        <v>32</v>
      </c>
      <c r="F12" s="78">
        <v>54</v>
      </c>
      <c r="G12" s="78">
        <v>54</v>
      </c>
      <c r="H12" s="99" t="s">
        <v>75</v>
      </c>
      <c r="I12" s="107" t="s">
        <v>705</v>
      </c>
    </row>
    <row r="13" s="71" customFormat="1" ht="36.75" customHeight="1" spans="1:9">
      <c r="A13" s="94">
        <v>250402016</v>
      </c>
      <c r="B13" s="96"/>
      <c r="C13" s="96" t="s">
        <v>706</v>
      </c>
      <c r="D13" s="96"/>
      <c r="E13" s="95"/>
      <c r="F13" s="81"/>
      <c r="G13" s="81"/>
      <c r="H13" s="100"/>
      <c r="I13" s="108"/>
    </row>
    <row r="14" s="71" customFormat="1" ht="36.75" customHeight="1" spans="1:9">
      <c r="A14" s="94">
        <v>250402016</v>
      </c>
      <c r="B14" s="96"/>
      <c r="C14" s="96" t="s">
        <v>707</v>
      </c>
      <c r="D14" s="96"/>
      <c r="E14" s="95"/>
      <c r="F14" s="82"/>
      <c r="G14" s="82"/>
      <c r="H14" s="101"/>
      <c r="I14" s="109"/>
    </row>
    <row r="15" s="71" customFormat="1" ht="36.75" customHeight="1" spans="1:9">
      <c r="A15" s="94">
        <v>250402016</v>
      </c>
      <c r="B15" s="96" t="s">
        <v>708</v>
      </c>
      <c r="C15" s="96"/>
      <c r="D15" s="96" t="s">
        <v>98</v>
      </c>
      <c r="E15" s="95" t="s">
        <v>32</v>
      </c>
      <c r="F15" s="94">
        <v>18</v>
      </c>
      <c r="G15" s="94">
        <v>18</v>
      </c>
      <c r="H15" s="98" t="s">
        <v>709</v>
      </c>
      <c r="I15" s="106"/>
    </row>
    <row r="16" s="71" customFormat="1" ht="37.5" customHeight="1" spans="1:9">
      <c r="A16" s="94">
        <v>250402014</v>
      </c>
      <c r="B16" s="95" t="s">
        <v>690</v>
      </c>
      <c r="C16" s="95"/>
      <c r="D16" s="95" t="s">
        <v>698</v>
      </c>
      <c r="E16" s="95" t="s">
        <v>32</v>
      </c>
      <c r="F16" s="94">
        <v>27</v>
      </c>
      <c r="G16" s="94">
        <v>24</v>
      </c>
      <c r="H16" s="102" t="s">
        <v>710</v>
      </c>
      <c r="I16" s="107" t="s">
        <v>705</v>
      </c>
    </row>
    <row r="17" s="71" customFormat="1" ht="37.5" customHeight="1" spans="1:9">
      <c r="A17" s="94" t="s">
        <v>693</v>
      </c>
      <c r="B17" s="95" t="s">
        <v>694</v>
      </c>
      <c r="C17" s="95"/>
      <c r="D17" s="95"/>
      <c r="E17" s="95"/>
      <c r="F17" s="94">
        <v>23</v>
      </c>
      <c r="G17" s="94">
        <v>23</v>
      </c>
      <c r="H17" s="103"/>
      <c r="I17" s="109"/>
    </row>
    <row r="18" s="71" customFormat="1" ht="37.5" customHeight="1" spans="1:9">
      <c r="A18" s="94">
        <v>250402046</v>
      </c>
      <c r="B18" s="95" t="s">
        <v>696</v>
      </c>
      <c r="C18" s="95"/>
      <c r="D18" s="95" t="s">
        <v>98</v>
      </c>
      <c r="E18" s="95" t="s">
        <v>32</v>
      </c>
      <c r="F18" s="94">
        <v>50</v>
      </c>
      <c r="G18" s="94">
        <v>50</v>
      </c>
      <c r="H18" s="104" t="s">
        <v>75</v>
      </c>
      <c r="I18" s="106"/>
    </row>
    <row r="19" s="71" customFormat="1" ht="37.5" customHeight="1" spans="1:9">
      <c r="A19" s="94" t="s">
        <v>711</v>
      </c>
      <c r="B19" s="95" t="s">
        <v>712</v>
      </c>
      <c r="C19" s="95"/>
      <c r="D19" s="95" t="s">
        <v>98</v>
      </c>
      <c r="E19" s="95" t="s">
        <v>713</v>
      </c>
      <c r="F19" s="94">
        <v>23</v>
      </c>
      <c r="G19" s="94">
        <v>23</v>
      </c>
      <c r="H19" s="104" t="s">
        <v>714</v>
      </c>
      <c r="I19" s="107" t="s">
        <v>705</v>
      </c>
    </row>
    <row r="20" s="71" customFormat="1" ht="37.5" customHeight="1" spans="1:9">
      <c r="A20" s="94">
        <v>250402014</v>
      </c>
      <c r="B20" s="95" t="s">
        <v>715</v>
      </c>
      <c r="C20" s="95"/>
      <c r="D20" s="95"/>
      <c r="E20" s="95"/>
      <c r="F20" s="94">
        <v>27</v>
      </c>
      <c r="G20" s="94">
        <v>27</v>
      </c>
      <c r="H20" s="104" t="s">
        <v>714</v>
      </c>
      <c r="I20" s="109"/>
    </row>
    <row r="21" s="71" customFormat="1" ht="50.25" customHeight="1" spans="1:9">
      <c r="A21" s="94">
        <v>250402045</v>
      </c>
      <c r="B21" s="95" t="s">
        <v>716</v>
      </c>
      <c r="C21" s="95"/>
      <c r="D21" s="95" t="s">
        <v>698</v>
      </c>
      <c r="E21" s="95" t="s">
        <v>32</v>
      </c>
      <c r="F21" s="94">
        <v>45</v>
      </c>
      <c r="G21" s="94">
        <v>40</v>
      </c>
      <c r="H21" s="104" t="s">
        <v>691</v>
      </c>
      <c r="I21" s="110"/>
    </row>
    <row r="22" s="71" customFormat="1" ht="44.25" customHeight="1" spans="1:9">
      <c r="A22" s="105" t="s">
        <v>717</v>
      </c>
      <c r="B22" s="95" t="s">
        <v>718</v>
      </c>
      <c r="C22" s="95"/>
      <c r="D22" s="96" t="s">
        <v>98</v>
      </c>
      <c r="E22" s="95" t="s">
        <v>32</v>
      </c>
      <c r="F22" s="105">
        <f>18*3</f>
        <v>54</v>
      </c>
      <c r="G22" s="105">
        <v>54</v>
      </c>
      <c r="H22" s="95" t="s">
        <v>75</v>
      </c>
      <c r="I22" s="105"/>
    </row>
    <row r="23" s="71" customFormat="1" ht="42.75" customHeight="1" spans="1:9">
      <c r="A23" s="94">
        <v>250402005</v>
      </c>
      <c r="B23" s="96" t="s">
        <v>719</v>
      </c>
      <c r="C23" s="96" t="s">
        <v>720</v>
      </c>
      <c r="D23" s="95" t="s">
        <v>721</v>
      </c>
      <c r="E23" s="95" t="s">
        <v>32</v>
      </c>
      <c r="F23" s="94">
        <v>13</v>
      </c>
      <c r="G23" s="94">
        <v>13</v>
      </c>
      <c r="H23" s="78" t="s">
        <v>722</v>
      </c>
      <c r="I23" s="78" t="s">
        <v>723</v>
      </c>
    </row>
    <row r="24" s="71" customFormat="1" ht="39.75" customHeight="1" spans="1:9">
      <c r="A24" s="94">
        <v>250402005</v>
      </c>
      <c r="B24" s="96"/>
      <c r="C24" s="96" t="s">
        <v>724</v>
      </c>
      <c r="D24" s="95"/>
      <c r="E24" s="95"/>
      <c r="F24" s="94">
        <v>13</v>
      </c>
      <c r="G24" s="94">
        <v>13</v>
      </c>
      <c r="H24" s="81"/>
      <c r="I24" s="82"/>
    </row>
    <row r="25" s="71" customFormat="1" ht="66.75" customHeight="1" spans="1:9">
      <c r="A25" s="94">
        <v>250402005</v>
      </c>
      <c r="B25" s="96"/>
      <c r="C25" s="96" t="s">
        <v>725</v>
      </c>
      <c r="D25" s="95" t="s">
        <v>98</v>
      </c>
      <c r="E25" s="95" t="s">
        <v>32</v>
      </c>
      <c r="F25" s="94">
        <v>13</v>
      </c>
      <c r="G25" s="94">
        <v>13</v>
      </c>
      <c r="H25" s="81"/>
      <c r="I25" s="78" t="s">
        <v>723</v>
      </c>
    </row>
    <row r="26" s="71" customFormat="1" ht="54" customHeight="1" spans="1:9">
      <c r="A26" s="94">
        <v>250402005</v>
      </c>
      <c r="B26" s="96"/>
      <c r="C26" s="96" t="s">
        <v>726</v>
      </c>
      <c r="D26" s="95"/>
      <c r="E26" s="95"/>
      <c r="F26" s="94">
        <v>13</v>
      </c>
      <c r="G26" s="94">
        <v>13</v>
      </c>
      <c r="H26" s="82"/>
      <c r="I26" s="82"/>
    </row>
    <row r="27" s="71" customFormat="1" ht="42" customHeight="1" spans="1:9">
      <c r="A27" s="94">
        <v>250405007</v>
      </c>
      <c r="B27" s="96" t="s">
        <v>727</v>
      </c>
      <c r="C27" s="96"/>
      <c r="D27" s="96" t="s">
        <v>98</v>
      </c>
      <c r="E27" s="95" t="s">
        <v>32</v>
      </c>
      <c r="F27" s="94">
        <v>14</v>
      </c>
      <c r="G27" s="94">
        <v>12</v>
      </c>
      <c r="H27" s="95" t="s">
        <v>312</v>
      </c>
      <c r="I27" s="95"/>
    </row>
    <row r="28" s="71" customFormat="1" ht="50.25" customHeight="1" spans="1:9">
      <c r="A28" s="94">
        <v>250402041</v>
      </c>
      <c r="B28" s="96" t="s">
        <v>728</v>
      </c>
      <c r="C28" s="96"/>
      <c r="D28" s="96" t="s">
        <v>98</v>
      </c>
      <c r="E28" s="95" t="s">
        <v>32</v>
      </c>
      <c r="F28" s="94">
        <v>55</v>
      </c>
      <c r="G28" s="94">
        <v>50</v>
      </c>
      <c r="H28" s="95" t="s">
        <v>714</v>
      </c>
      <c r="I28" s="106"/>
    </row>
    <row r="29" s="71" customFormat="1" ht="51" customHeight="1" spans="1:9">
      <c r="A29" s="94">
        <v>250402038</v>
      </c>
      <c r="B29" s="98" t="s">
        <v>729</v>
      </c>
      <c r="C29" s="98"/>
      <c r="D29" s="96" t="s">
        <v>98</v>
      </c>
      <c r="E29" s="95" t="s">
        <v>32</v>
      </c>
      <c r="F29" s="94">
        <v>45</v>
      </c>
      <c r="G29" s="94">
        <v>42</v>
      </c>
      <c r="H29" s="95" t="s">
        <v>714</v>
      </c>
      <c r="I29" s="95"/>
    </row>
    <row r="30" s="71" customFormat="1" ht="48" customHeight="1" spans="1:9">
      <c r="A30" s="95" t="s">
        <v>730</v>
      </c>
      <c r="B30" s="98" t="s">
        <v>731</v>
      </c>
      <c r="C30" s="98"/>
      <c r="D30" s="96" t="s">
        <v>98</v>
      </c>
      <c r="E30" s="95" t="s">
        <v>32</v>
      </c>
      <c r="F30" s="96">
        <v>80</v>
      </c>
      <c r="G30" s="96">
        <v>80</v>
      </c>
      <c r="H30" s="95" t="s">
        <v>75</v>
      </c>
      <c r="I30" s="95"/>
    </row>
    <row r="31" s="71" customFormat="1" ht="52.5" customHeight="1" spans="1:9">
      <c r="A31" s="94" t="s">
        <v>732</v>
      </c>
      <c r="B31" s="96" t="s">
        <v>733</v>
      </c>
      <c r="C31" s="96"/>
      <c r="D31" s="96" t="s">
        <v>698</v>
      </c>
      <c r="E31" s="95" t="s">
        <v>32</v>
      </c>
      <c r="F31" s="94">
        <v>23</v>
      </c>
      <c r="G31" s="94">
        <v>20</v>
      </c>
      <c r="H31" s="95" t="s">
        <v>131</v>
      </c>
      <c r="I31" s="106"/>
    </row>
    <row r="32" s="71" customFormat="1" ht="48.75" customHeight="1" spans="1:9">
      <c r="A32" s="94">
        <v>250402057</v>
      </c>
      <c r="B32" s="96" t="s">
        <v>734</v>
      </c>
      <c r="C32" s="96"/>
      <c r="D32" s="96" t="s">
        <v>698</v>
      </c>
      <c r="E32" s="95" t="s">
        <v>32</v>
      </c>
      <c r="F32" s="94">
        <v>65</v>
      </c>
      <c r="G32" s="94">
        <v>65</v>
      </c>
      <c r="H32" s="95" t="s">
        <v>714</v>
      </c>
      <c r="I32" s="95"/>
    </row>
    <row r="33" s="71" customFormat="1" spans="8:8">
      <c r="H33" s="95"/>
    </row>
  </sheetData>
  <mergeCells count="47">
    <mergeCell ref="B1:C1"/>
    <mergeCell ref="A2:D2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7:C27"/>
    <mergeCell ref="B28:C28"/>
    <mergeCell ref="B29:C29"/>
    <mergeCell ref="B30:C30"/>
    <mergeCell ref="B31:C31"/>
    <mergeCell ref="B32:C32"/>
    <mergeCell ref="B3:B8"/>
    <mergeCell ref="B12:B14"/>
    <mergeCell ref="B23:B26"/>
    <mergeCell ref="D3:D8"/>
    <mergeCell ref="D12:D14"/>
    <mergeCell ref="D16:D17"/>
    <mergeCell ref="D19:D20"/>
    <mergeCell ref="D23:D24"/>
    <mergeCell ref="D25:D26"/>
    <mergeCell ref="E3:E8"/>
    <mergeCell ref="E12:E14"/>
    <mergeCell ref="E16:E17"/>
    <mergeCell ref="E19:E20"/>
    <mergeCell ref="E23:E24"/>
    <mergeCell ref="E25:E26"/>
    <mergeCell ref="F12:F14"/>
    <mergeCell ref="G12:G14"/>
    <mergeCell ref="H3:H8"/>
    <mergeCell ref="H9:H10"/>
    <mergeCell ref="H12:H14"/>
    <mergeCell ref="H16:H17"/>
    <mergeCell ref="H23:H26"/>
    <mergeCell ref="I3:I8"/>
    <mergeCell ref="I12:I14"/>
    <mergeCell ref="I16:I17"/>
    <mergeCell ref="I19:I20"/>
    <mergeCell ref="I23:I24"/>
    <mergeCell ref="I25:I26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E24" sqref="E24"/>
    </sheetView>
  </sheetViews>
  <sheetFormatPr defaultColWidth="8.25" defaultRowHeight="14.25" outlineLevelCol="6"/>
  <cols>
    <col min="1" max="1" width="11.4166666666667" style="69" customWidth="1"/>
    <col min="2" max="2" width="11" style="70" customWidth="1"/>
    <col min="3" max="4" width="11.4166666666667" style="70" customWidth="1"/>
    <col min="5" max="5" width="4.91666666666667" style="71" customWidth="1"/>
    <col min="6" max="6" width="4.66666666666667" style="71" customWidth="1"/>
    <col min="7" max="7" width="8.25" style="70"/>
    <col min="8" max="8" width="11" style="70" customWidth="1"/>
    <col min="9" max="16384" width="8.25" style="70"/>
  </cols>
  <sheetData>
    <row r="1" spans="2:6">
      <c r="B1" s="72" t="s">
        <v>735</v>
      </c>
      <c r="C1" s="72"/>
      <c r="D1" s="72"/>
      <c r="E1" s="72"/>
      <c r="F1" s="72"/>
    </row>
    <row r="2" spans="1:7">
      <c r="A2" s="73" t="s">
        <v>0</v>
      </c>
      <c r="B2" s="73" t="s">
        <v>141</v>
      </c>
      <c r="C2" s="73" t="s">
        <v>2</v>
      </c>
      <c r="D2" s="73" t="s">
        <v>3</v>
      </c>
      <c r="E2" s="74" t="s">
        <v>4</v>
      </c>
      <c r="F2" s="74" t="s">
        <v>5</v>
      </c>
      <c r="G2" s="74" t="s">
        <v>6</v>
      </c>
    </row>
    <row r="3" ht="31.5" customHeight="1" spans="1:7">
      <c r="A3" s="75" t="s">
        <v>736</v>
      </c>
      <c r="B3" s="76"/>
      <c r="C3" s="77"/>
      <c r="D3" s="78" t="s">
        <v>737</v>
      </c>
      <c r="E3" s="79">
        <v>95</v>
      </c>
      <c r="F3" s="79">
        <v>84</v>
      </c>
      <c r="G3" s="80" t="s">
        <v>16</v>
      </c>
    </row>
    <row r="4" ht="32.25" customHeight="1" spans="1:7">
      <c r="A4" s="75" t="s">
        <v>738</v>
      </c>
      <c r="B4" s="76"/>
      <c r="C4" s="77"/>
      <c r="D4" s="81"/>
      <c r="E4" s="79">
        <f>E12+E13+E14+E17+E18</f>
        <v>45</v>
      </c>
      <c r="F4" s="79">
        <v>40</v>
      </c>
      <c r="G4" s="80" t="s">
        <v>10</v>
      </c>
    </row>
    <row r="5" ht="31.5" customHeight="1" spans="1:7">
      <c r="A5" s="75" t="s">
        <v>739</v>
      </c>
      <c r="B5" s="76"/>
      <c r="C5" s="77"/>
      <c r="D5" s="81"/>
      <c r="E5" s="79">
        <v>36</v>
      </c>
      <c r="F5" s="79">
        <v>36</v>
      </c>
      <c r="G5" s="80" t="s">
        <v>10</v>
      </c>
    </row>
    <row r="6" ht="33" customHeight="1" spans="1:7">
      <c r="A6" s="75" t="s">
        <v>740</v>
      </c>
      <c r="B6" s="76"/>
      <c r="C6" s="77"/>
      <c r="D6" s="81"/>
      <c r="E6" s="79">
        <f>E13+E12+E14</f>
        <v>27</v>
      </c>
      <c r="F6" s="79">
        <v>24</v>
      </c>
      <c r="G6" s="80" t="s">
        <v>10</v>
      </c>
    </row>
    <row r="7" ht="12" customHeight="1" spans="1:7">
      <c r="A7" s="75" t="s">
        <v>741</v>
      </c>
      <c r="B7" s="76"/>
      <c r="C7" s="77"/>
      <c r="D7" s="81"/>
      <c r="E7" s="79">
        <v>32</v>
      </c>
      <c r="F7" s="79">
        <v>28</v>
      </c>
      <c r="G7" s="80" t="s">
        <v>16</v>
      </c>
    </row>
    <row r="8" ht="24.75" customHeight="1" spans="1:7">
      <c r="A8" s="75" t="s">
        <v>742</v>
      </c>
      <c r="B8" s="76"/>
      <c r="C8" s="77"/>
      <c r="D8" s="82"/>
      <c r="E8" s="79">
        <v>41</v>
      </c>
      <c r="F8" s="79">
        <v>36</v>
      </c>
      <c r="G8" s="80" t="s">
        <v>10</v>
      </c>
    </row>
    <row r="9" ht="75.75" customHeight="1" spans="1:7">
      <c r="A9" s="83" t="s">
        <v>743</v>
      </c>
      <c r="B9" s="84" t="s">
        <v>744</v>
      </c>
      <c r="C9" s="84" t="s">
        <v>70</v>
      </c>
      <c r="D9" s="84" t="s">
        <v>745</v>
      </c>
      <c r="E9" s="79">
        <v>14</v>
      </c>
      <c r="F9" s="79">
        <v>12</v>
      </c>
      <c r="G9" s="80" t="s">
        <v>10</v>
      </c>
    </row>
    <row r="10" ht="44.25" customHeight="1" spans="1:7">
      <c r="A10" s="83" t="s">
        <v>746</v>
      </c>
      <c r="B10" s="84" t="s">
        <v>747</v>
      </c>
      <c r="C10" s="84" t="s">
        <v>70</v>
      </c>
      <c r="D10" s="84" t="s">
        <v>745</v>
      </c>
      <c r="E10" s="79">
        <v>18</v>
      </c>
      <c r="F10" s="79">
        <v>16</v>
      </c>
      <c r="G10" s="80" t="s">
        <v>10</v>
      </c>
    </row>
    <row r="11" ht="101.25" customHeight="1" spans="1:7">
      <c r="A11" s="83" t="s">
        <v>748</v>
      </c>
      <c r="B11" s="84" t="s">
        <v>749</v>
      </c>
      <c r="C11" s="84" t="s">
        <v>70</v>
      </c>
      <c r="D11" s="84" t="s">
        <v>745</v>
      </c>
      <c r="E11" s="79">
        <v>9</v>
      </c>
      <c r="F11" s="79">
        <v>8</v>
      </c>
      <c r="G11" s="80" t="s">
        <v>10</v>
      </c>
    </row>
    <row r="12" ht="59.25" customHeight="1" spans="1:7">
      <c r="A12" s="83" t="s">
        <v>176</v>
      </c>
      <c r="B12" s="84" t="s">
        <v>750</v>
      </c>
      <c r="C12" s="84" t="s">
        <v>70</v>
      </c>
      <c r="D12" s="84" t="s">
        <v>745</v>
      </c>
      <c r="E12" s="79">
        <v>9</v>
      </c>
      <c r="F12" s="79">
        <v>8</v>
      </c>
      <c r="G12" s="80" t="s">
        <v>10</v>
      </c>
    </row>
    <row r="13" ht="54" customHeight="1" spans="1:7">
      <c r="A13" s="83" t="s">
        <v>176</v>
      </c>
      <c r="B13" s="84" t="s">
        <v>751</v>
      </c>
      <c r="C13" s="84" t="s">
        <v>70</v>
      </c>
      <c r="D13" s="84" t="s">
        <v>745</v>
      </c>
      <c r="E13" s="79">
        <v>9</v>
      </c>
      <c r="F13" s="79">
        <v>8</v>
      </c>
      <c r="G13" s="80" t="s">
        <v>10</v>
      </c>
    </row>
    <row r="14" ht="70.5" customHeight="1" spans="1:7">
      <c r="A14" s="83" t="s">
        <v>176</v>
      </c>
      <c r="B14" s="84" t="s">
        <v>752</v>
      </c>
      <c r="C14" s="84" t="s">
        <v>70</v>
      </c>
      <c r="D14" s="84" t="s">
        <v>745</v>
      </c>
      <c r="E14" s="79">
        <v>9</v>
      </c>
      <c r="F14" s="79">
        <v>8</v>
      </c>
      <c r="G14" s="80" t="s">
        <v>10</v>
      </c>
    </row>
    <row r="15" ht="63.75" customHeight="1" spans="1:7">
      <c r="A15" s="83" t="s">
        <v>176</v>
      </c>
      <c r="B15" s="84" t="s">
        <v>753</v>
      </c>
      <c r="C15" s="84" t="s">
        <v>45</v>
      </c>
      <c r="D15" s="84" t="s">
        <v>754</v>
      </c>
      <c r="E15" s="79">
        <v>9</v>
      </c>
      <c r="F15" s="79">
        <v>8</v>
      </c>
      <c r="G15" s="80" t="s">
        <v>10</v>
      </c>
    </row>
    <row r="16" ht="63" customHeight="1" spans="1:7">
      <c r="A16" s="83" t="s">
        <v>755</v>
      </c>
      <c r="B16" s="84" t="s">
        <v>756</v>
      </c>
      <c r="C16" s="84" t="s">
        <v>757</v>
      </c>
      <c r="D16" s="84" t="s">
        <v>758</v>
      </c>
      <c r="E16" s="79">
        <v>14</v>
      </c>
      <c r="F16" s="79">
        <v>12</v>
      </c>
      <c r="G16" s="80" t="s">
        <v>10</v>
      </c>
    </row>
    <row r="17" ht="66" customHeight="1" spans="1:7">
      <c r="A17" s="83" t="s">
        <v>759</v>
      </c>
      <c r="B17" s="84" t="s">
        <v>760</v>
      </c>
      <c r="C17" s="84" t="s">
        <v>70</v>
      </c>
      <c r="D17" s="84" t="s">
        <v>745</v>
      </c>
      <c r="E17" s="79">
        <v>9</v>
      </c>
      <c r="F17" s="79">
        <v>8</v>
      </c>
      <c r="G17" s="80" t="s">
        <v>10</v>
      </c>
    </row>
    <row r="18" ht="88.5" customHeight="1" spans="1:7">
      <c r="A18" s="83" t="s">
        <v>759</v>
      </c>
      <c r="B18" s="84" t="s">
        <v>761</v>
      </c>
      <c r="C18" s="84" t="s">
        <v>70</v>
      </c>
      <c r="D18" s="84" t="s">
        <v>762</v>
      </c>
      <c r="E18" s="79">
        <v>9</v>
      </c>
      <c r="F18" s="79">
        <v>8</v>
      </c>
      <c r="G18" s="80" t="s">
        <v>10</v>
      </c>
    </row>
    <row r="19" ht="12" customHeight="1" spans="1:7">
      <c r="A19" s="83" t="s">
        <v>763</v>
      </c>
      <c r="B19" s="84" t="s">
        <v>764</v>
      </c>
      <c r="C19" s="84" t="s">
        <v>70</v>
      </c>
      <c r="D19" s="84" t="s">
        <v>32</v>
      </c>
      <c r="E19" s="79">
        <v>18</v>
      </c>
      <c r="F19" s="79">
        <v>16</v>
      </c>
      <c r="G19" s="80" t="s">
        <v>40</v>
      </c>
    </row>
    <row r="20" ht="57" customHeight="1" spans="1:7">
      <c r="A20" s="83">
        <v>250404018</v>
      </c>
      <c r="B20" s="84" t="s">
        <v>765</v>
      </c>
      <c r="C20" s="84" t="s">
        <v>70</v>
      </c>
      <c r="D20" s="84" t="s">
        <v>32</v>
      </c>
      <c r="E20" s="79">
        <v>14</v>
      </c>
      <c r="F20" s="79">
        <v>12</v>
      </c>
      <c r="G20" s="80" t="s">
        <v>40</v>
      </c>
    </row>
    <row r="21" ht="71.25" customHeight="1" spans="1:7">
      <c r="A21" s="85" t="s">
        <v>766</v>
      </c>
      <c r="B21" s="84" t="s">
        <v>767</v>
      </c>
      <c r="C21" s="84" t="s">
        <v>70</v>
      </c>
      <c r="D21" s="84" t="s">
        <v>32</v>
      </c>
      <c r="E21" s="79">
        <v>9</v>
      </c>
      <c r="F21" s="79">
        <v>8</v>
      </c>
      <c r="G21" s="80" t="s">
        <v>40</v>
      </c>
    </row>
    <row r="22" ht="49.5" customHeight="1" spans="1:7">
      <c r="A22" s="86" t="s">
        <v>768</v>
      </c>
      <c r="B22" s="84" t="s">
        <v>769</v>
      </c>
      <c r="C22" s="84" t="s">
        <v>770</v>
      </c>
      <c r="D22" s="84" t="s">
        <v>771</v>
      </c>
      <c r="E22" s="87">
        <f>E23/7*6</f>
        <v>312</v>
      </c>
      <c r="F22" s="87">
        <f>F23/7*6</f>
        <v>312</v>
      </c>
      <c r="G22" s="88" t="s">
        <v>29</v>
      </c>
    </row>
    <row r="23" ht="58.5" customHeight="1" spans="1:7">
      <c r="A23" s="89" t="s">
        <v>772</v>
      </c>
      <c r="B23" s="84" t="s">
        <v>773</v>
      </c>
      <c r="C23" s="84" t="s">
        <v>770</v>
      </c>
      <c r="D23" s="84" t="s">
        <v>774</v>
      </c>
      <c r="E23" s="79">
        <v>364</v>
      </c>
      <c r="F23" s="79">
        <v>364</v>
      </c>
      <c r="G23" s="80" t="s">
        <v>312</v>
      </c>
    </row>
  </sheetData>
  <mergeCells count="8">
    <mergeCell ref="B1:F1"/>
    <mergeCell ref="A3:C3"/>
    <mergeCell ref="A4:C4"/>
    <mergeCell ref="A5:C5"/>
    <mergeCell ref="A6:C6"/>
    <mergeCell ref="A7:C7"/>
    <mergeCell ref="A8:C8"/>
    <mergeCell ref="D3:D8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1" sqref="E$1:E$1048576"/>
    </sheetView>
  </sheetViews>
  <sheetFormatPr defaultColWidth="8.25" defaultRowHeight="14.25" outlineLevelRow="5" outlineLevelCol="6"/>
  <cols>
    <col min="1" max="1" width="12.1666666666667" style="62" customWidth="1"/>
    <col min="2" max="2" width="16.75" style="62" customWidth="1"/>
    <col min="3" max="4" width="9.41666666666667" style="62" customWidth="1"/>
    <col min="5" max="5" width="5.25" style="62" customWidth="1"/>
    <col min="6" max="6" width="4.58333333333333" style="62" customWidth="1"/>
    <col min="7" max="7" width="11.6666666666667" style="62" customWidth="1"/>
    <col min="8" max="16384" width="8.25" style="62"/>
  </cols>
  <sheetData>
    <row r="1" ht="30.75" customHeight="1" spans="1:7">
      <c r="A1" s="63" t="s">
        <v>775</v>
      </c>
      <c r="B1" s="64" t="s">
        <v>353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</row>
    <row r="2" ht="78.75" customHeight="1" spans="1:7">
      <c r="A2" s="65" t="s">
        <v>776</v>
      </c>
      <c r="B2" s="66" t="s">
        <v>777</v>
      </c>
      <c r="C2" s="65" t="s">
        <v>778</v>
      </c>
      <c r="D2" s="65" t="s">
        <v>32</v>
      </c>
      <c r="E2" s="67">
        <v>647</v>
      </c>
      <c r="F2" s="66">
        <v>568</v>
      </c>
      <c r="G2" s="66" t="s">
        <v>714</v>
      </c>
    </row>
    <row r="3" ht="83.25" customHeight="1" spans="1:7">
      <c r="A3" s="65" t="s">
        <v>779</v>
      </c>
      <c r="B3" s="66" t="s">
        <v>780</v>
      </c>
      <c r="C3" s="65" t="s">
        <v>778</v>
      </c>
      <c r="D3" s="65" t="s">
        <v>32</v>
      </c>
      <c r="E3" s="66">
        <v>369</v>
      </c>
      <c r="F3" s="66">
        <v>328</v>
      </c>
      <c r="G3" s="66" t="s">
        <v>714</v>
      </c>
    </row>
    <row r="4" ht="132" customHeight="1" spans="1:7">
      <c r="A4" s="65" t="s">
        <v>781</v>
      </c>
      <c r="B4" s="66" t="s">
        <v>782</v>
      </c>
      <c r="C4" s="65" t="s">
        <v>778</v>
      </c>
      <c r="D4" s="65" t="s">
        <v>32</v>
      </c>
      <c r="E4" s="66">
        <v>269</v>
      </c>
      <c r="F4" s="66">
        <v>232</v>
      </c>
      <c r="G4" s="66" t="s">
        <v>714</v>
      </c>
    </row>
    <row r="5" ht="38.25" customHeight="1" spans="1:7">
      <c r="A5" s="65" t="s">
        <v>783</v>
      </c>
      <c r="B5" s="66" t="s">
        <v>784</v>
      </c>
      <c r="C5" s="66" t="s">
        <v>78</v>
      </c>
      <c r="D5" s="65" t="s">
        <v>32</v>
      </c>
      <c r="E5" s="66">
        <v>378</v>
      </c>
      <c r="F5" s="66">
        <v>336</v>
      </c>
      <c r="G5" s="66" t="s">
        <v>29</v>
      </c>
    </row>
    <row r="6" ht="38.25" customHeight="1" spans="1:7">
      <c r="A6" s="65" t="s">
        <v>785</v>
      </c>
      <c r="B6" s="66" t="s">
        <v>786</v>
      </c>
      <c r="C6" s="66" t="s">
        <v>778</v>
      </c>
      <c r="D6" s="65" t="s">
        <v>32</v>
      </c>
      <c r="E6" s="68">
        <v>2430</v>
      </c>
      <c r="F6" s="66">
        <v>2160</v>
      </c>
      <c r="G6" s="66" t="s">
        <v>787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G14" sqref="G14:G17"/>
    </sheetView>
  </sheetViews>
  <sheetFormatPr defaultColWidth="8" defaultRowHeight="13.5"/>
  <cols>
    <col min="1" max="1" width="13.4166666666667" style="32" customWidth="1"/>
    <col min="2" max="2" width="14.4166666666667" style="32" customWidth="1"/>
    <col min="3" max="3" width="24.25" style="32" customWidth="1"/>
    <col min="4" max="4" width="10.1666666666667" style="32" customWidth="1"/>
    <col min="5" max="5" width="19.6666666666667" style="32" customWidth="1"/>
    <col min="6" max="7" width="8" style="32"/>
    <col min="8" max="8" width="11.8333333333333" style="32" customWidth="1"/>
    <col min="9" max="16384" width="8" style="32"/>
  </cols>
  <sheetData>
    <row r="1" s="30" customFormat="1" ht="27.65" customHeight="1" spans="1:9">
      <c r="A1" s="52" t="s">
        <v>0</v>
      </c>
      <c r="B1" s="52" t="s">
        <v>141</v>
      </c>
      <c r="C1" s="52"/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7</v>
      </c>
    </row>
    <row r="2" ht="32.15" customHeight="1" spans="1:10">
      <c r="A2" s="34" t="s">
        <v>788</v>
      </c>
      <c r="B2" s="34"/>
      <c r="C2" s="34"/>
      <c r="D2" s="34"/>
      <c r="E2" s="34" t="s">
        <v>789</v>
      </c>
      <c r="F2" s="37">
        <v>41</v>
      </c>
      <c r="G2" s="37">
        <v>36</v>
      </c>
      <c r="H2" s="39" t="s">
        <v>10</v>
      </c>
      <c r="I2" s="38"/>
      <c r="J2" s="61"/>
    </row>
    <row r="3" ht="28.5" spans="1:10">
      <c r="A3" s="37" t="s">
        <v>743</v>
      </c>
      <c r="B3" s="37" t="s">
        <v>744</v>
      </c>
      <c r="C3" s="37"/>
      <c r="D3" s="37" t="s">
        <v>70</v>
      </c>
      <c r="E3" s="37" t="s">
        <v>745</v>
      </c>
      <c r="F3" s="53">
        <v>14</v>
      </c>
      <c r="G3" s="53">
        <v>12</v>
      </c>
      <c r="H3" s="39" t="s">
        <v>10</v>
      </c>
      <c r="I3" s="38"/>
      <c r="J3" s="61"/>
    </row>
    <row r="4" ht="28.5" spans="1:10">
      <c r="A4" s="37" t="s">
        <v>746</v>
      </c>
      <c r="B4" s="37" t="s">
        <v>747</v>
      </c>
      <c r="C4" s="37"/>
      <c r="D4" s="37" t="s">
        <v>70</v>
      </c>
      <c r="E4" s="37" t="s">
        <v>745</v>
      </c>
      <c r="F4" s="37">
        <v>18</v>
      </c>
      <c r="G4" s="37">
        <v>16</v>
      </c>
      <c r="H4" s="39" t="s">
        <v>10</v>
      </c>
      <c r="I4" s="38"/>
      <c r="J4" s="61"/>
    </row>
    <row r="5" ht="28.5" spans="1:10">
      <c r="A5" s="37" t="s">
        <v>748</v>
      </c>
      <c r="B5" s="37" t="s">
        <v>749</v>
      </c>
      <c r="C5" s="37"/>
      <c r="D5" s="37" t="s">
        <v>70</v>
      </c>
      <c r="E5" s="37" t="s">
        <v>745</v>
      </c>
      <c r="F5" s="37">
        <v>9</v>
      </c>
      <c r="G5" s="37">
        <v>8</v>
      </c>
      <c r="H5" s="39" t="s">
        <v>10</v>
      </c>
      <c r="I5" s="38"/>
      <c r="J5" s="61"/>
    </row>
    <row r="6" ht="25" customHeight="1" spans="1:10">
      <c r="A6" s="54" t="s">
        <v>349</v>
      </c>
      <c r="B6" s="51" t="s">
        <v>350</v>
      </c>
      <c r="C6" s="51"/>
      <c r="D6" s="51" t="s">
        <v>314</v>
      </c>
      <c r="E6" s="51" t="s">
        <v>790</v>
      </c>
      <c r="F6" s="38">
        <v>36</v>
      </c>
      <c r="G6" s="38">
        <v>32</v>
      </c>
      <c r="H6" s="39" t="s">
        <v>312</v>
      </c>
      <c r="I6" s="38"/>
      <c r="J6" s="61"/>
    </row>
    <row r="7" ht="25" customHeight="1" spans="1:10">
      <c r="A7" s="54" t="s">
        <v>791</v>
      </c>
      <c r="B7" s="51" t="s">
        <v>792</v>
      </c>
      <c r="C7" s="51"/>
      <c r="D7" s="51" t="s">
        <v>314</v>
      </c>
      <c r="E7" s="34" t="s">
        <v>793</v>
      </c>
      <c r="F7" s="38">
        <v>30</v>
      </c>
      <c r="G7" s="38">
        <v>30</v>
      </c>
      <c r="H7" s="39" t="s">
        <v>312</v>
      </c>
      <c r="I7" s="38"/>
      <c r="J7" s="61"/>
    </row>
    <row r="8" ht="25" customHeight="1" spans="1:10">
      <c r="A8" s="54" t="s">
        <v>346</v>
      </c>
      <c r="B8" s="51" t="s">
        <v>347</v>
      </c>
      <c r="C8" s="51"/>
      <c r="D8" s="38" t="s">
        <v>314</v>
      </c>
      <c r="E8" s="51" t="s">
        <v>794</v>
      </c>
      <c r="F8" s="55">
        <v>46</v>
      </c>
      <c r="G8" s="55">
        <v>42</v>
      </c>
      <c r="H8" s="39" t="s">
        <v>10</v>
      </c>
      <c r="I8" s="38"/>
      <c r="J8" s="61"/>
    </row>
    <row r="9" ht="25" customHeight="1" spans="1:10">
      <c r="A9" s="54">
        <v>250305013</v>
      </c>
      <c r="B9" s="51" t="s">
        <v>795</v>
      </c>
      <c r="C9" s="51"/>
      <c r="D9" s="51" t="s">
        <v>522</v>
      </c>
      <c r="E9" s="56" t="s">
        <v>790</v>
      </c>
      <c r="F9" s="55">
        <v>14</v>
      </c>
      <c r="G9" s="55">
        <v>12</v>
      </c>
      <c r="H9" s="39" t="s">
        <v>40</v>
      </c>
      <c r="I9" s="38"/>
      <c r="J9" s="61"/>
    </row>
    <row r="10" ht="25" customHeight="1" spans="1:10">
      <c r="A10" s="51">
        <v>250305011</v>
      </c>
      <c r="B10" s="51" t="s">
        <v>114</v>
      </c>
      <c r="C10" s="51"/>
      <c r="D10" s="51" t="s">
        <v>67</v>
      </c>
      <c r="E10" s="51" t="s">
        <v>109</v>
      </c>
      <c r="F10" s="55">
        <v>6</v>
      </c>
      <c r="G10" s="55">
        <v>5</v>
      </c>
      <c r="H10" s="51" t="s">
        <v>10</v>
      </c>
      <c r="I10" s="38"/>
      <c r="J10" s="61"/>
    </row>
    <row r="11" ht="25" customHeight="1" spans="1:10">
      <c r="A11" s="54">
        <v>25030700500</v>
      </c>
      <c r="B11" s="51" t="s">
        <v>160</v>
      </c>
      <c r="C11" s="51"/>
      <c r="D11" s="51" t="s">
        <v>161</v>
      </c>
      <c r="E11" s="51" t="s">
        <v>152</v>
      </c>
      <c r="F11" s="55">
        <v>5</v>
      </c>
      <c r="G11" s="55">
        <v>4</v>
      </c>
      <c r="H11" s="38" t="s">
        <v>10</v>
      </c>
      <c r="I11" s="38"/>
      <c r="J11" s="61"/>
    </row>
    <row r="12" ht="25" customHeight="1" spans="1:10">
      <c r="A12" s="54" t="s">
        <v>373</v>
      </c>
      <c r="B12" s="51" t="s">
        <v>796</v>
      </c>
      <c r="C12" s="51"/>
      <c r="D12" s="51" t="s">
        <v>314</v>
      </c>
      <c r="E12" s="51" t="s">
        <v>797</v>
      </c>
      <c r="F12" s="57">
        <v>46</v>
      </c>
      <c r="G12" s="57">
        <v>42</v>
      </c>
      <c r="H12" s="39" t="s">
        <v>10</v>
      </c>
      <c r="I12" s="38"/>
      <c r="J12" s="61"/>
    </row>
    <row r="13" ht="25" customHeight="1" spans="1:10">
      <c r="A13" s="38">
        <v>250203068</v>
      </c>
      <c r="B13" s="51" t="s">
        <v>798</v>
      </c>
      <c r="C13" s="51"/>
      <c r="D13" s="51" t="s">
        <v>799</v>
      </c>
      <c r="E13" s="51" t="s">
        <v>800</v>
      </c>
      <c r="F13" s="38">
        <v>72</v>
      </c>
      <c r="G13" s="38">
        <v>64</v>
      </c>
      <c r="H13" s="37" t="s">
        <v>405</v>
      </c>
      <c r="I13" s="38"/>
      <c r="J13" s="61"/>
    </row>
    <row r="14" ht="14.15" customHeight="1" spans="1:10">
      <c r="A14" s="58" t="s">
        <v>302</v>
      </c>
      <c r="B14" s="37" t="s">
        <v>303</v>
      </c>
      <c r="C14" s="37" t="s">
        <v>304</v>
      </c>
      <c r="D14" s="38" t="s">
        <v>305</v>
      </c>
      <c r="E14" s="37" t="s">
        <v>306</v>
      </c>
      <c r="F14" s="38">
        <v>144</v>
      </c>
      <c r="G14" s="38">
        <v>144</v>
      </c>
      <c r="H14" s="38" t="s">
        <v>16</v>
      </c>
      <c r="I14" s="38"/>
      <c r="J14" s="61"/>
    </row>
    <row r="15" ht="14.25" spans="1:10">
      <c r="A15" s="59"/>
      <c r="B15" s="37"/>
      <c r="C15" s="37" t="s">
        <v>307</v>
      </c>
      <c r="D15" s="38"/>
      <c r="E15" s="37"/>
      <c r="F15" s="38"/>
      <c r="G15" s="38"/>
      <c r="H15" s="38"/>
      <c r="I15" s="38"/>
      <c r="J15" s="61"/>
    </row>
    <row r="16" ht="26.15" customHeight="1" spans="1:10">
      <c r="A16" s="59"/>
      <c r="B16" s="37"/>
      <c r="C16" s="37" t="s">
        <v>308</v>
      </c>
      <c r="D16" s="38"/>
      <c r="E16" s="37"/>
      <c r="F16" s="38"/>
      <c r="G16" s="38"/>
      <c r="H16" s="38"/>
      <c r="I16" s="38"/>
      <c r="J16" s="61"/>
    </row>
    <row r="17" ht="14.25" spans="1:10">
      <c r="A17" s="60"/>
      <c r="B17" s="37"/>
      <c r="C17" s="37" t="s">
        <v>309</v>
      </c>
      <c r="D17" s="38"/>
      <c r="E17" s="37"/>
      <c r="F17" s="38"/>
      <c r="G17" s="38"/>
      <c r="H17" s="38"/>
      <c r="I17" s="38"/>
      <c r="J17" s="61"/>
    </row>
    <row r="18" ht="14.15" customHeight="1" spans="1:10">
      <c r="A18" s="58" t="s">
        <v>302</v>
      </c>
      <c r="B18" s="37" t="s">
        <v>310</v>
      </c>
      <c r="C18" s="37" t="s">
        <v>304</v>
      </c>
      <c r="D18" s="38" t="s">
        <v>305</v>
      </c>
      <c r="E18" s="34" t="s">
        <v>311</v>
      </c>
      <c r="F18" s="38">
        <v>144</v>
      </c>
      <c r="G18" s="38">
        <v>144</v>
      </c>
      <c r="H18" s="38" t="s">
        <v>312</v>
      </c>
      <c r="I18" s="38"/>
      <c r="J18" s="61"/>
    </row>
    <row r="19" ht="14.25" spans="1:10">
      <c r="A19" s="59"/>
      <c r="B19" s="37"/>
      <c r="C19" s="37" t="s">
        <v>307</v>
      </c>
      <c r="D19" s="38"/>
      <c r="E19" s="38"/>
      <c r="F19" s="38"/>
      <c r="G19" s="38"/>
      <c r="H19" s="38"/>
      <c r="I19" s="38"/>
      <c r="J19" s="61"/>
    </row>
    <row r="20" ht="28.5" spans="1:10">
      <c r="A20" s="60"/>
      <c r="B20" s="37"/>
      <c r="C20" s="37" t="s">
        <v>308</v>
      </c>
      <c r="D20" s="38"/>
      <c r="E20" s="38"/>
      <c r="F20" s="38"/>
      <c r="G20" s="38"/>
      <c r="H20" s="38"/>
      <c r="I20" s="38"/>
      <c r="J20" s="61"/>
    </row>
    <row r="21" ht="33.75" spans="1:10">
      <c r="A21" s="38">
        <v>250309001</v>
      </c>
      <c r="B21" s="38" t="s">
        <v>313</v>
      </c>
      <c r="C21" s="38"/>
      <c r="D21" s="38" t="s">
        <v>314</v>
      </c>
      <c r="E21" s="34" t="s">
        <v>315</v>
      </c>
      <c r="F21" s="38">
        <v>72</v>
      </c>
      <c r="G21" s="38">
        <v>72</v>
      </c>
      <c r="H21" s="38" t="s">
        <v>10</v>
      </c>
      <c r="I21" s="38"/>
      <c r="J21" s="61"/>
    </row>
  </sheetData>
  <mergeCells count="28">
    <mergeCell ref="B1:C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1:C21"/>
    <mergeCell ref="A14:A17"/>
    <mergeCell ref="A18:A20"/>
    <mergeCell ref="B14:B17"/>
    <mergeCell ref="B18:B20"/>
    <mergeCell ref="D14:D17"/>
    <mergeCell ref="D18:D20"/>
    <mergeCell ref="E14:E17"/>
    <mergeCell ref="E18:E20"/>
    <mergeCell ref="F14:F17"/>
    <mergeCell ref="F18:F20"/>
    <mergeCell ref="G14:G17"/>
    <mergeCell ref="G18:G20"/>
    <mergeCell ref="H14:H17"/>
    <mergeCell ref="H18:H20"/>
  </mergeCell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1" sqref="F$1:F$1048576"/>
    </sheetView>
  </sheetViews>
  <sheetFormatPr defaultColWidth="8" defaultRowHeight="13.5"/>
  <cols>
    <col min="1" max="1" width="13.4166666666667" style="32" customWidth="1"/>
    <col min="2" max="3" width="14.4166666666667" style="32" customWidth="1"/>
    <col min="4" max="4" width="10.1666666666667" style="32" customWidth="1"/>
    <col min="5" max="5" width="19.6666666666667" style="32" customWidth="1"/>
    <col min="6" max="7" width="8" style="32"/>
    <col min="8" max="8" width="11.8333333333333" style="32" customWidth="1"/>
    <col min="9" max="16384" width="8" style="32"/>
  </cols>
  <sheetData>
    <row r="1" s="30" customFormat="1" ht="27.65" customHeight="1" spans="1:9">
      <c r="A1" s="33" t="s">
        <v>0</v>
      </c>
      <c r="B1" s="33" t="s">
        <v>141</v>
      </c>
      <c r="C1" s="33"/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46" t="s">
        <v>7</v>
      </c>
    </row>
    <row r="2" ht="42.75" spans="1:9">
      <c r="A2" s="34" t="s">
        <v>801</v>
      </c>
      <c r="B2" s="35" t="s">
        <v>802</v>
      </c>
      <c r="C2" s="36"/>
      <c r="D2" s="37" t="s">
        <v>305</v>
      </c>
      <c r="E2" s="37" t="s">
        <v>803</v>
      </c>
      <c r="F2" s="38">
        <v>160</v>
      </c>
      <c r="G2" s="38">
        <v>160</v>
      </c>
      <c r="H2" s="37" t="s">
        <v>40</v>
      </c>
      <c r="I2" s="47"/>
    </row>
    <row r="3" ht="42.75" spans="1:9">
      <c r="A3" s="34" t="s">
        <v>801</v>
      </c>
      <c r="B3" s="35" t="s">
        <v>804</v>
      </c>
      <c r="C3" s="36"/>
      <c r="D3" s="37" t="s">
        <v>305</v>
      </c>
      <c r="E3" s="37" t="s">
        <v>803</v>
      </c>
      <c r="F3" s="38">
        <v>160</v>
      </c>
      <c r="G3" s="38">
        <v>160</v>
      </c>
      <c r="H3" s="39" t="s">
        <v>312</v>
      </c>
      <c r="I3" s="47"/>
    </row>
    <row r="4" ht="14.25" spans="1:9">
      <c r="A4" s="34" t="s">
        <v>801</v>
      </c>
      <c r="B4" s="35" t="s">
        <v>805</v>
      </c>
      <c r="C4" s="36"/>
      <c r="D4" s="37" t="s">
        <v>305</v>
      </c>
      <c r="E4" s="37" t="s">
        <v>803</v>
      </c>
      <c r="F4" s="38">
        <v>160</v>
      </c>
      <c r="G4" s="38">
        <v>160</v>
      </c>
      <c r="H4" s="39"/>
      <c r="I4" s="47"/>
    </row>
    <row r="5" ht="14.25" spans="1:9">
      <c r="A5" s="34" t="s">
        <v>801</v>
      </c>
      <c r="B5" s="35" t="s">
        <v>806</v>
      </c>
      <c r="C5" s="36"/>
      <c r="D5" s="37" t="s">
        <v>305</v>
      </c>
      <c r="E5" s="37"/>
      <c r="F5" s="38">
        <v>160</v>
      </c>
      <c r="G5" s="38">
        <v>160</v>
      </c>
      <c r="H5" s="39"/>
      <c r="I5" s="47"/>
    </row>
    <row r="6" ht="14.25" spans="1:9">
      <c r="A6" s="34" t="s">
        <v>801</v>
      </c>
      <c r="B6" s="35" t="s">
        <v>807</v>
      </c>
      <c r="C6" s="36"/>
      <c r="D6" s="37" t="s">
        <v>305</v>
      </c>
      <c r="E6" s="37"/>
      <c r="F6" s="38">
        <v>160</v>
      </c>
      <c r="G6" s="38">
        <v>160</v>
      </c>
      <c r="H6" s="39"/>
      <c r="I6" s="47"/>
    </row>
    <row r="7" ht="14.25" spans="1:9">
      <c r="A7" s="34" t="s">
        <v>801</v>
      </c>
      <c r="B7" s="35" t="s">
        <v>808</v>
      </c>
      <c r="C7" s="36"/>
      <c r="D7" s="37" t="s">
        <v>305</v>
      </c>
      <c r="E7" s="37"/>
      <c r="F7" s="38">
        <v>160</v>
      </c>
      <c r="G7" s="38">
        <v>160</v>
      </c>
      <c r="H7" s="39"/>
      <c r="I7" s="47"/>
    </row>
    <row r="8" ht="14.25" spans="1:9">
      <c r="A8" s="34" t="s">
        <v>801</v>
      </c>
      <c r="B8" s="35" t="s">
        <v>809</v>
      </c>
      <c r="C8" s="36"/>
      <c r="D8" s="37" t="s">
        <v>305</v>
      </c>
      <c r="E8" s="37"/>
      <c r="F8" s="38">
        <v>160</v>
      </c>
      <c r="G8" s="38">
        <v>160</v>
      </c>
      <c r="H8" s="39"/>
      <c r="I8" s="47"/>
    </row>
    <row r="9" ht="14.25" spans="1:9">
      <c r="A9" s="34" t="s">
        <v>801</v>
      </c>
      <c r="B9" s="35" t="s">
        <v>810</v>
      </c>
      <c r="C9" s="36"/>
      <c r="D9" s="37" t="s">
        <v>305</v>
      </c>
      <c r="E9" s="37"/>
      <c r="F9" s="38">
        <v>160</v>
      </c>
      <c r="G9" s="38">
        <v>160</v>
      </c>
      <c r="H9" s="39"/>
      <c r="I9" s="47"/>
    </row>
    <row r="10" ht="14.25" spans="1:9">
      <c r="A10" s="34" t="s">
        <v>801</v>
      </c>
      <c r="B10" s="35" t="s">
        <v>811</v>
      </c>
      <c r="C10" s="36"/>
      <c r="D10" s="37" t="s">
        <v>305</v>
      </c>
      <c r="E10" s="37"/>
      <c r="F10" s="38">
        <v>160</v>
      </c>
      <c r="G10" s="38">
        <v>160</v>
      </c>
      <c r="H10" s="39"/>
      <c r="I10" s="47"/>
    </row>
    <row r="11" ht="14.25" spans="1:9">
      <c r="A11" s="34" t="s">
        <v>801</v>
      </c>
      <c r="B11" s="35" t="s">
        <v>812</v>
      </c>
      <c r="C11" s="36"/>
      <c r="D11" s="37" t="s">
        <v>305</v>
      </c>
      <c r="E11" s="37"/>
      <c r="F11" s="38">
        <v>160</v>
      </c>
      <c r="G11" s="38">
        <v>160</v>
      </c>
      <c r="H11" s="39"/>
      <c r="I11" s="47"/>
    </row>
    <row r="12" ht="14.25" spans="1:9">
      <c r="A12" s="34" t="s">
        <v>801</v>
      </c>
      <c r="B12" s="35" t="s">
        <v>813</v>
      </c>
      <c r="C12" s="36"/>
      <c r="D12" s="37" t="s">
        <v>305</v>
      </c>
      <c r="E12" s="37"/>
      <c r="F12" s="38">
        <v>160</v>
      </c>
      <c r="G12" s="38">
        <v>160</v>
      </c>
      <c r="H12" s="39"/>
      <c r="I12" s="47"/>
    </row>
    <row r="13" ht="14.25" spans="1:9">
      <c r="A13" s="34" t="s">
        <v>801</v>
      </c>
      <c r="B13" s="35" t="s">
        <v>814</v>
      </c>
      <c r="C13" s="36"/>
      <c r="D13" s="37" t="s">
        <v>305</v>
      </c>
      <c r="E13" s="37"/>
      <c r="F13" s="38">
        <v>160</v>
      </c>
      <c r="G13" s="38">
        <v>160</v>
      </c>
      <c r="H13" s="39"/>
      <c r="I13" s="47"/>
    </row>
    <row r="14" ht="14.25" spans="1:9">
      <c r="A14" s="34" t="s">
        <v>801</v>
      </c>
      <c r="B14" s="35" t="s">
        <v>815</v>
      </c>
      <c r="C14" s="36"/>
      <c r="D14" s="37" t="s">
        <v>305</v>
      </c>
      <c r="E14" s="37"/>
      <c r="F14" s="38">
        <v>160</v>
      </c>
      <c r="G14" s="38">
        <v>160</v>
      </c>
      <c r="H14" s="39"/>
      <c r="I14" s="47"/>
    </row>
    <row r="15" ht="14.25" spans="1:9">
      <c r="A15" s="34" t="s">
        <v>801</v>
      </c>
      <c r="B15" s="35" t="s">
        <v>816</v>
      </c>
      <c r="C15" s="36"/>
      <c r="D15" s="37" t="s">
        <v>305</v>
      </c>
      <c r="E15" s="37" t="s">
        <v>803</v>
      </c>
      <c r="F15" s="38">
        <v>160</v>
      </c>
      <c r="G15" s="38">
        <v>160</v>
      </c>
      <c r="H15" s="39" t="s">
        <v>312</v>
      </c>
      <c r="I15" s="47"/>
    </row>
    <row r="16" ht="14.25" spans="1:9">
      <c r="A16" s="34" t="s">
        <v>801</v>
      </c>
      <c r="B16" s="35" t="s">
        <v>817</v>
      </c>
      <c r="C16" s="36"/>
      <c r="D16" s="37" t="s">
        <v>305</v>
      </c>
      <c r="E16" s="37"/>
      <c r="F16" s="38">
        <v>160</v>
      </c>
      <c r="G16" s="38">
        <v>160</v>
      </c>
      <c r="H16" s="39"/>
      <c r="I16" s="47"/>
    </row>
    <row r="17" ht="14.25" spans="1:9">
      <c r="A17" s="34" t="s">
        <v>801</v>
      </c>
      <c r="B17" s="35" t="s">
        <v>818</v>
      </c>
      <c r="C17" s="36"/>
      <c r="D17" s="37" t="s">
        <v>305</v>
      </c>
      <c r="E17" s="37"/>
      <c r="F17" s="38">
        <v>160</v>
      </c>
      <c r="G17" s="38">
        <v>160</v>
      </c>
      <c r="H17" s="39"/>
      <c r="I17" s="47"/>
    </row>
    <row r="18" ht="14.25" spans="1:9">
      <c r="A18" s="34" t="s">
        <v>801</v>
      </c>
      <c r="B18" s="35" t="s">
        <v>819</v>
      </c>
      <c r="C18" s="36"/>
      <c r="D18" s="37" t="s">
        <v>305</v>
      </c>
      <c r="E18" s="37"/>
      <c r="F18" s="38">
        <v>160</v>
      </c>
      <c r="G18" s="38">
        <v>160</v>
      </c>
      <c r="H18" s="39"/>
      <c r="I18" s="47"/>
    </row>
    <row r="19" ht="14.25" spans="1:9">
      <c r="A19" s="34" t="s">
        <v>801</v>
      </c>
      <c r="B19" s="35" t="s">
        <v>820</v>
      </c>
      <c r="C19" s="36"/>
      <c r="D19" s="37" t="s">
        <v>305</v>
      </c>
      <c r="E19" s="37"/>
      <c r="F19" s="38">
        <v>160</v>
      </c>
      <c r="G19" s="38">
        <v>160</v>
      </c>
      <c r="H19" s="39"/>
      <c r="I19" s="47"/>
    </row>
    <row r="20" ht="14.25" spans="1:9">
      <c r="A20" s="34" t="s">
        <v>801</v>
      </c>
      <c r="B20" s="35" t="s">
        <v>821</v>
      </c>
      <c r="C20" s="36"/>
      <c r="D20" s="37" t="s">
        <v>305</v>
      </c>
      <c r="E20" s="37"/>
      <c r="F20" s="38">
        <v>160</v>
      </c>
      <c r="G20" s="38">
        <v>160</v>
      </c>
      <c r="H20" s="39"/>
      <c r="I20" s="47"/>
    </row>
    <row r="21" ht="14.25" spans="1:9">
      <c r="A21" s="34" t="s">
        <v>801</v>
      </c>
      <c r="B21" s="35" t="s">
        <v>822</v>
      </c>
      <c r="C21" s="36"/>
      <c r="D21" s="37" t="s">
        <v>305</v>
      </c>
      <c r="E21" s="37"/>
      <c r="F21" s="38">
        <v>160</v>
      </c>
      <c r="G21" s="38">
        <v>160</v>
      </c>
      <c r="H21" s="39"/>
      <c r="I21" s="47"/>
    </row>
    <row r="22" ht="14.25" spans="1:9">
      <c r="A22" s="34" t="s">
        <v>801</v>
      </c>
      <c r="B22" s="35" t="s">
        <v>823</v>
      </c>
      <c r="C22" s="36"/>
      <c r="D22" s="37" t="s">
        <v>305</v>
      </c>
      <c r="E22" s="37"/>
      <c r="F22" s="38">
        <v>160</v>
      </c>
      <c r="G22" s="38">
        <v>160</v>
      </c>
      <c r="H22" s="39"/>
      <c r="I22" s="47"/>
    </row>
    <row r="23" ht="14.25" spans="1:9">
      <c r="A23" s="34" t="s">
        <v>801</v>
      </c>
      <c r="B23" s="35" t="s">
        <v>824</v>
      </c>
      <c r="C23" s="36"/>
      <c r="D23" s="37" t="s">
        <v>305</v>
      </c>
      <c r="E23" s="37"/>
      <c r="F23" s="38">
        <v>160</v>
      </c>
      <c r="G23" s="38">
        <v>160</v>
      </c>
      <c r="H23" s="39"/>
      <c r="I23" s="47"/>
    </row>
    <row r="24" ht="42.75" spans="1:9">
      <c r="A24" s="34" t="s">
        <v>801</v>
      </c>
      <c r="B24" s="35" t="s">
        <v>825</v>
      </c>
      <c r="C24" s="36"/>
      <c r="D24" s="37" t="s">
        <v>826</v>
      </c>
      <c r="E24" s="37" t="s">
        <v>803</v>
      </c>
      <c r="F24" s="38">
        <v>160</v>
      </c>
      <c r="G24" s="38">
        <v>160</v>
      </c>
      <c r="H24" s="39" t="s">
        <v>75</v>
      </c>
      <c r="I24" s="47"/>
    </row>
    <row r="25" ht="14.25" spans="1:9">
      <c r="A25" s="34" t="s">
        <v>801</v>
      </c>
      <c r="B25" s="35" t="s">
        <v>827</v>
      </c>
      <c r="C25" s="36"/>
      <c r="D25" s="37" t="s">
        <v>305</v>
      </c>
      <c r="E25" s="37" t="s">
        <v>803</v>
      </c>
      <c r="F25" s="38">
        <v>160</v>
      </c>
      <c r="G25" s="38">
        <v>160</v>
      </c>
      <c r="H25" s="39" t="s">
        <v>312</v>
      </c>
      <c r="I25" s="47"/>
    </row>
    <row r="26" ht="14.25" spans="1:9">
      <c r="A26" s="34" t="s">
        <v>801</v>
      </c>
      <c r="B26" s="35" t="s">
        <v>828</v>
      </c>
      <c r="C26" s="36"/>
      <c r="D26" s="37" t="s">
        <v>305</v>
      </c>
      <c r="E26" s="37"/>
      <c r="F26" s="38">
        <v>160</v>
      </c>
      <c r="G26" s="38">
        <v>160</v>
      </c>
      <c r="H26" s="39"/>
      <c r="I26" s="47"/>
    </row>
    <row r="27" ht="14.25" spans="1:9">
      <c r="A27" s="34" t="s">
        <v>801</v>
      </c>
      <c r="B27" s="35" t="s">
        <v>829</v>
      </c>
      <c r="C27" s="36"/>
      <c r="D27" s="37" t="s">
        <v>305</v>
      </c>
      <c r="E27" s="37"/>
      <c r="F27" s="38">
        <v>160</v>
      </c>
      <c r="G27" s="38">
        <v>160</v>
      </c>
      <c r="H27" s="39"/>
      <c r="I27" s="47"/>
    </row>
    <row r="28" ht="14.25" spans="1:9">
      <c r="A28" s="34" t="s">
        <v>801</v>
      </c>
      <c r="B28" s="35" t="s">
        <v>830</v>
      </c>
      <c r="C28" s="36"/>
      <c r="D28" s="37" t="s">
        <v>305</v>
      </c>
      <c r="E28" s="37"/>
      <c r="F28" s="38">
        <v>160</v>
      </c>
      <c r="G28" s="38">
        <v>160</v>
      </c>
      <c r="H28" s="39"/>
      <c r="I28" s="47"/>
    </row>
    <row r="29" ht="14.25" spans="1:9">
      <c r="A29" s="34" t="s">
        <v>801</v>
      </c>
      <c r="B29" s="35" t="s">
        <v>831</v>
      </c>
      <c r="C29" s="36"/>
      <c r="D29" s="37" t="s">
        <v>305</v>
      </c>
      <c r="E29" s="37"/>
      <c r="F29" s="38">
        <v>160</v>
      </c>
      <c r="G29" s="38">
        <v>160</v>
      </c>
      <c r="H29" s="39"/>
      <c r="I29" s="47"/>
    </row>
    <row r="30" ht="14.25" spans="1:9">
      <c r="A30" s="34" t="s">
        <v>801</v>
      </c>
      <c r="B30" s="35" t="s">
        <v>832</v>
      </c>
      <c r="C30" s="36"/>
      <c r="D30" s="37" t="s">
        <v>305</v>
      </c>
      <c r="E30" s="37"/>
      <c r="F30" s="38">
        <v>160</v>
      </c>
      <c r="G30" s="38">
        <v>160</v>
      </c>
      <c r="H30" s="39"/>
      <c r="I30" s="47"/>
    </row>
    <row r="31" ht="14.25" spans="1:9">
      <c r="A31" s="34" t="s">
        <v>801</v>
      </c>
      <c r="B31" s="35" t="s">
        <v>833</v>
      </c>
      <c r="C31" s="36"/>
      <c r="D31" s="37" t="s">
        <v>305</v>
      </c>
      <c r="E31" s="37"/>
      <c r="F31" s="38">
        <v>160</v>
      </c>
      <c r="G31" s="38">
        <v>160</v>
      </c>
      <c r="H31" s="39"/>
      <c r="I31" s="47"/>
    </row>
    <row r="32" ht="14.25" spans="1:9">
      <c r="A32" s="34" t="s">
        <v>801</v>
      </c>
      <c r="B32" s="35" t="s">
        <v>834</v>
      </c>
      <c r="C32" s="36"/>
      <c r="D32" s="37" t="s">
        <v>305</v>
      </c>
      <c r="E32" s="37"/>
      <c r="F32" s="38">
        <v>160</v>
      </c>
      <c r="G32" s="38">
        <v>160</v>
      </c>
      <c r="H32" s="39"/>
      <c r="I32" s="47"/>
    </row>
    <row r="33" ht="14.25" spans="1:9">
      <c r="A33" s="34" t="s">
        <v>801</v>
      </c>
      <c r="B33" s="35" t="s">
        <v>835</v>
      </c>
      <c r="C33" s="36"/>
      <c r="D33" s="37" t="s">
        <v>305</v>
      </c>
      <c r="E33" s="37"/>
      <c r="F33" s="38">
        <v>160</v>
      </c>
      <c r="G33" s="38">
        <v>160</v>
      </c>
      <c r="H33" s="39"/>
      <c r="I33" s="47"/>
    </row>
    <row r="34" ht="14.25" spans="1:9">
      <c r="A34" s="34" t="s">
        <v>801</v>
      </c>
      <c r="B34" s="35" t="s">
        <v>836</v>
      </c>
      <c r="C34" s="36"/>
      <c r="D34" s="37" t="s">
        <v>305</v>
      </c>
      <c r="E34" s="37"/>
      <c r="F34" s="38">
        <v>160</v>
      </c>
      <c r="G34" s="38">
        <v>160</v>
      </c>
      <c r="H34" s="39"/>
      <c r="I34" s="47"/>
    </row>
    <row r="35" ht="14.25" spans="1:9">
      <c r="A35" s="34" t="s">
        <v>801</v>
      </c>
      <c r="B35" s="35" t="s">
        <v>837</v>
      </c>
      <c r="C35" s="36"/>
      <c r="D35" s="37" t="s">
        <v>305</v>
      </c>
      <c r="E35" s="37"/>
      <c r="F35" s="38">
        <v>160</v>
      </c>
      <c r="G35" s="38">
        <v>160</v>
      </c>
      <c r="H35" s="39"/>
      <c r="I35" s="47"/>
    </row>
    <row r="36" ht="14.25" spans="1:9">
      <c r="A36" s="34" t="s">
        <v>801</v>
      </c>
      <c r="B36" s="35" t="s">
        <v>838</v>
      </c>
      <c r="C36" s="36"/>
      <c r="D36" s="37" t="s">
        <v>305</v>
      </c>
      <c r="E36" s="37"/>
      <c r="F36" s="38">
        <v>160</v>
      </c>
      <c r="G36" s="38">
        <v>160</v>
      </c>
      <c r="H36" s="39"/>
      <c r="I36" s="47"/>
    </row>
    <row r="37" ht="14.25" spans="1:9">
      <c r="A37" s="34" t="s">
        <v>801</v>
      </c>
      <c r="B37" s="35" t="s">
        <v>839</v>
      </c>
      <c r="C37" s="36"/>
      <c r="D37" s="37" t="s">
        <v>305</v>
      </c>
      <c r="E37" s="37"/>
      <c r="F37" s="38">
        <v>160</v>
      </c>
      <c r="G37" s="38">
        <v>160</v>
      </c>
      <c r="H37" s="39"/>
      <c r="I37" s="47"/>
    </row>
    <row r="38" ht="14.25" spans="1:9">
      <c r="A38" s="34" t="s">
        <v>801</v>
      </c>
      <c r="B38" s="35" t="s">
        <v>840</v>
      </c>
      <c r="C38" s="36"/>
      <c r="D38" s="37" t="s">
        <v>305</v>
      </c>
      <c r="E38" s="37"/>
      <c r="F38" s="38">
        <v>160</v>
      </c>
      <c r="G38" s="38">
        <v>160</v>
      </c>
      <c r="H38" s="39"/>
      <c r="I38" s="47"/>
    </row>
    <row r="39" ht="14.25" spans="1:9">
      <c r="A39" s="34" t="s">
        <v>801</v>
      </c>
      <c r="B39" s="35" t="s">
        <v>841</v>
      </c>
      <c r="C39" s="36"/>
      <c r="D39" s="37" t="s">
        <v>305</v>
      </c>
      <c r="E39" s="37" t="s">
        <v>803</v>
      </c>
      <c r="F39" s="38">
        <v>160</v>
      </c>
      <c r="G39" s="38">
        <v>160</v>
      </c>
      <c r="H39" s="39" t="s">
        <v>312</v>
      </c>
      <c r="I39" s="47"/>
    </row>
    <row r="40" ht="14.25" spans="1:9">
      <c r="A40" s="34" t="s">
        <v>801</v>
      </c>
      <c r="B40" s="35" t="s">
        <v>842</v>
      </c>
      <c r="C40" s="36"/>
      <c r="D40" s="37" t="s">
        <v>305</v>
      </c>
      <c r="E40" s="37"/>
      <c r="F40" s="38">
        <v>160</v>
      </c>
      <c r="G40" s="38">
        <v>160</v>
      </c>
      <c r="H40" s="39"/>
      <c r="I40" s="47"/>
    </row>
    <row r="41" ht="14.25" spans="1:9">
      <c r="A41" s="34" t="s">
        <v>801</v>
      </c>
      <c r="B41" s="35" t="s">
        <v>843</v>
      </c>
      <c r="C41" s="36"/>
      <c r="D41" s="37" t="s">
        <v>305</v>
      </c>
      <c r="E41" s="37"/>
      <c r="F41" s="38">
        <v>160</v>
      </c>
      <c r="G41" s="38">
        <v>160</v>
      </c>
      <c r="H41" s="39"/>
      <c r="I41" s="47"/>
    </row>
    <row r="42" ht="14.25" spans="1:9">
      <c r="A42" s="34" t="s">
        <v>801</v>
      </c>
      <c r="B42" s="35" t="s">
        <v>844</v>
      </c>
      <c r="C42" s="36"/>
      <c r="D42" s="37" t="s">
        <v>305</v>
      </c>
      <c r="E42" s="37"/>
      <c r="F42" s="38">
        <v>160</v>
      </c>
      <c r="G42" s="38">
        <v>160</v>
      </c>
      <c r="H42" s="39"/>
      <c r="I42" s="47"/>
    </row>
    <row r="43" ht="14.25" spans="1:9">
      <c r="A43" s="34" t="s">
        <v>801</v>
      </c>
      <c r="B43" s="35" t="s">
        <v>845</v>
      </c>
      <c r="C43" s="36"/>
      <c r="D43" s="37" t="s">
        <v>305</v>
      </c>
      <c r="E43" s="37"/>
      <c r="F43" s="38">
        <v>160</v>
      </c>
      <c r="G43" s="38">
        <v>160</v>
      </c>
      <c r="H43" s="39"/>
      <c r="I43" s="47"/>
    </row>
    <row r="44" ht="14.25" spans="1:9">
      <c r="A44" s="34" t="s">
        <v>801</v>
      </c>
      <c r="B44" s="35" t="s">
        <v>846</v>
      </c>
      <c r="C44" s="36"/>
      <c r="D44" s="37" t="s">
        <v>305</v>
      </c>
      <c r="E44" s="37"/>
      <c r="F44" s="38">
        <v>160</v>
      </c>
      <c r="G44" s="38">
        <v>160</v>
      </c>
      <c r="H44" s="39"/>
      <c r="I44" s="47"/>
    </row>
    <row r="45" ht="14.25" spans="1:9">
      <c r="A45" s="34" t="s">
        <v>801</v>
      </c>
      <c r="B45" s="35" t="s">
        <v>847</v>
      </c>
      <c r="C45" s="36"/>
      <c r="D45" s="37" t="s">
        <v>305</v>
      </c>
      <c r="E45" s="37"/>
      <c r="F45" s="38">
        <v>160</v>
      </c>
      <c r="G45" s="38">
        <v>160</v>
      </c>
      <c r="H45" s="39"/>
      <c r="I45" s="47"/>
    </row>
    <row r="46" ht="14.25" spans="1:9">
      <c r="A46" s="34" t="s">
        <v>801</v>
      </c>
      <c r="B46" s="35" t="s">
        <v>848</v>
      </c>
      <c r="C46" s="36"/>
      <c r="D46" s="37" t="s">
        <v>305</v>
      </c>
      <c r="E46" s="37"/>
      <c r="F46" s="38">
        <v>160</v>
      </c>
      <c r="G46" s="38">
        <v>160</v>
      </c>
      <c r="H46" s="39"/>
      <c r="I46" s="47"/>
    </row>
    <row r="47" ht="14.25" spans="1:9">
      <c r="A47" s="34" t="s">
        <v>801</v>
      </c>
      <c r="B47" s="35" t="s">
        <v>849</v>
      </c>
      <c r="C47" s="36"/>
      <c r="D47" s="37" t="s">
        <v>305</v>
      </c>
      <c r="E47" s="37"/>
      <c r="F47" s="38">
        <v>160</v>
      </c>
      <c r="G47" s="38">
        <v>160</v>
      </c>
      <c r="H47" s="39"/>
      <c r="I47" s="47"/>
    </row>
    <row r="48" ht="14" customHeight="1" spans="1:9">
      <c r="A48" s="34" t="s">
        <v>801</v>
      </c>
      <c r="B48" s="35" t="s">
        <v>850</v>
      </c>
      <c r="C48" s="36"/>
      <c r="D48" s="37" t="s">
        <v>305</v>
      </c>
      <c r="E48" s="40" t="s">
        <v>803</v>
      </c>
      <c r="F48" s="38">
        <v>160</v>
      </c>
      <c r="G48" s="38">
        <v>160</v>
      </c>
      <c r="H48" s="41" t="s">
        <v>312</v>
      </c>
      <c r="I48" s="47"/>
    </row>
    <row r="49" ht="14.25" spans="1:9">
      <c r="A49" s="34" t="s">
        <v>801</v>
      </c>
      <c r="B49" s="35" t="s">
        <v>851</v>
      </c>
      <c r="C49" s="36"/>
      <c r="D49" s="37" t="s">
        <v>305</v>
      </c>
      <c r="E49" s="42"/>
      <c r="F49" s="38">
        <v>160</v>
      </c>
      <c r="G49" s="38">
        <v>160</v>
      </c>
      <c r="H49" s="43"/>
      <c r="I49" s="47"/>
    </row>
    <row r="50" s="31" customFormat="1" ht="14.25" spans="1:8">
      <c r="A50" s="34" t="s">
        <v>801</v>
      </c>
      <c r="B50" s="35" t="s">
        <v>852</v>
      </c>
      <c r="C50" s="36"/>
      <c r="D50" s="37" t="s">
        <v>305</v>
      </c>
      <c r="E50" s="42"/>
      <c r="F50" s="38">
        <v>160</v>
      </c>
      <c r="G50" s="38">
        <v>160</v>
      </c>
      <c r="H50" s="43"/>
    </row>
    <row r="51" s="31" customFormat="1" ht="14.25" spans="1:8">
      <c r="A51" s="34" t="s">
        <v>801</v>
      </c>
      <c r="B51" s="35" t="s">
        <v>853</v>
      </c>
      <c r="C51" s="36"/>
      <c r="D51" s="37" t="s">
        <v>305</v>
      </c>
      <c r="E51" s="42"/>
      <c r="F51" s="38">
        <v>160</v>
      </c>
      <c r="G51" s="38">
        <v>160</v>
      </c>
      <c r="H51" s="43"/>
    </row>
    <row r="52" s="31" customFormat="1" ht="14.25" spans="1:8">
      <c r="A52" s="34" t="s">
        <v>801</v>
      </c>
      <c r="B52" s="35" t="s">
        <v>854</v>
      </c>
      <c r="C52" s="36"/>
      <c r="D52" s="37" t="s">
        <v>305</v>
      </c>
      <c r="E52" s="42"/>
      <c r="F52" s="38">
        <v>160</v>
      </c>
      <c r="G52" s="38">
        <v>160</v>
      </c>
      <c r="H52" s="43"/>
    </row>
    <row r="53" s="31" customFormat="1" ht="14.25" spans="1:8">
      <c r="A53" s="34" t="s">
        <v>801</v>
      </c>
      <c r="B53" s="35" t="s">
        <v>855</v>
      </c>
      <c r="C53" s="36"/>
      <c r="D53" s="37" t="s">
        <v>305</v>
      </c>
      <c r="E53" s="42"/>
      <c r="F53" s="38">
        <v>160</v>
      </c>
      <c r="G53" s="38">
        <v>160</v>
      </c>
      <c r="H53" s="43"/>
    </row>
    <row r="54" s="31" customFormat="1" ht="14.25" spans="1:8">
      <c r="A54" s="34" t="s">
        <v>801</v>
      </c>
      <c r="B54" s="35" t="s">
        <v>856</v>
      </c>
      <c r="C54" s="36"/>
      <c r="D54" s="37" t="s">
        <v>305</v>
      </c>
      <c r="E54" s="42"/>
      <c r="F54" s="38">
        <v>160</v>
      </c>
      <c r="G54" s="38">
        <v>160</v>
      </c>
      <c r="H54" s="43"/>
    </row>
    <row r="55" s="31" customFormat="1" ht="14.25" spans="1:8">
      <c r="A55" s="34" t="s">
        <v>801</v>
      </c>
      <c r="B55" s="35" t="s">
        <v>857</v>
      </c>
      <c r="C55" s="36"/>
      <c r="D55" s="37" t="s">
        <v>305</v>
      </c>
      <c r="E55" s="42"/>
      <c r="F55" s="38">
        <v>160</v>
      </c>
      <c r="G55" s="38">
        <v>160</v>
      </c>
      <c r="H55" s="43"/>
    </row>
    <row r="56" s="31" customFormat="1" ht="14.25" spans="1:8">
      <c r="A56" s="34" t="s">
        <v>801</v>
      </c>
      <c r="B56" s="35" t="s">
        <v>858</v>
      </c>
      <c r="C56" s="36"/>
      <c r="D56" s="37" t="s">
        <v>305</v>
      </c>
      <c r="E56" s="42"/>
      <c r="F56" s="38">
        <v>160</v>
      </c>
      <c r="G56" s="38">
        <v>160</v>
      </c>
      <c r="H56" s="43"/>
    </row>
    <row r="57" s="31" customFormat="1" ht="14.25" spans="1:8">
      <c r="A57" s="34" t="s">
        <v>801</v>
      </c>
      <c r="B57" s="35" t="s">
        <v>859</v>
      </c>
      <c r="C57" s="36"/>
      <c r="D57" s="37" t="s">
        <v>305</v>
      </c>
      <c r="E57" s="42"/>
      <c r="F57" s="38">
        <v>160</v>
      </c>
      <c r="G57" s="38">
        <v>160</v>
      </c>
      <c r="H57" s="43"/>
    </row>
    <row r="58" s="31" customFormat="1" ht="14.25" spans="1:8">
      <c r="A58" s="34" t="s">
        <v>801</v>
      </c>
      <c r="B58" s="35" t="s">
        <v>860</v>
      </c>
      <c r="C58" s="36"/>
      <c r="D58" s="37" t="s">
        <v>305</v>
      </c>
      <c r="E58" s="42"/>
      <c r="F58" s="38">
        <v>160</v>
      </c>
      <c r="G58" s="38">
        <v>160</v>
      </c>
      <c r="H58" s="43"/>
    </row>
    <row r="59" s="31" customFormat="1" ht="14.25" spans="1:8">
      <c r="A59" s="34" t="s">
        <v>801</v>
      </c>
      <c r="B59" s="35" t="s">
        <v>861</v>
      </c>
      <c r="C59" s="36"/>
      <c r="D59" s="37" t="s">
        <v>305</v>
      </c>
      <c r="E59" s="42"/>
      <c r="F59" s="38">
        <v>160</v>
      </c>
      <c r="G59" s="38">
        <v>160</v>
      </c>
      <c r="H59" s="43"/>
    </row>
    <row r="60" s="31" customFormat="1" ht="14.25" spans="1:8">
      <c r="A60" s="34" t="s">
        <v>801</v>
      </c>
      <c r="B60" s="35" t="s">
        <v>862</v>
      </c>
      <c r="C60" s="36"/>
      <c r="D60" s="37" t="s">
        <v>305</v>
      </c>
      <c r="E60" s="42"/>
      <c r="F60" s="38">
        <v>160</v>
      </c>
      <c r="G60" s="38">
        <v>160</v>
      </c>
      <c r="H60" s="43"/>
    </row>
    <row r="61" s="31" customFormat="1" ht="14.25" spans="1:8">
      <c r="A61" s="34" t="s">
        <v>801</v>
      </c>
      <c r="B61" s="35" t="s">
        <v>863</v>
      </c>
      <c r="C61" s="36"/>
      <c r="D61" s="37" t="s">
        <v>305</v>
      </c>
      <c r="E61" s="42"/>
      <c r="F61" s="38">
        <v>160</v>
      </c>
      <c r="G61" s="38">
        <v>160</v>
      </c>
      <c r="H61" s="43"/>
    </row>
    <row r="62" s="31" customFormat="1" ht="14.25" spans="1:8">
      <c r="A62" s="34" t="s">
        <v>801</v>
      </c>
      <c r="B62" s="35" t="s">
        <v>864</v>
      </c>
      <c r="C62" s="36"/>
      <c r="D62" s="37" t="s">
        <v>305</v>
      </c>
      <c r="E62" s="42"/>
      <c r="F62" s="38">
        <v>160</v>
      </c>
      <c r="G62" s="38">
        <v>160</v>
      </c>
      <c r="H62" s="43"/>
    </row>
    <row r="63" s="31" customFormat="1" ht="14.25" spans="1:8">
      <c r="A63" s="34" t="s">
        <v>801</v>
      </c>
      <c r="B63" s="35" t="s">
        <v>865</v>
      </c>
      <c r="C63" s="36"/>
      <c r="D63" s="37" t="s">
        <v>305</v>
      </c>
      <c r="E63" s="44"/>
      <c r="F63" s="38">
        <v>160</v>
      </c>
      <c r="G63" s="38">
        <v>160</v>
      </c>
      <c r="H63" s="45"/>
    </row>
    <row r="64" ht="14.25" spans="1:9">
      <c r="A64" s="34" t="s">
        <v>801</v>
      </c>
      <c r="B64" s="35" t="s">
        <v>866</v>
      </c>
      <c r="C64" s="36"/>
      <c r="D64" s="37" t="s">
        <v>305</v>
      </c>
      <c r="E64" s="37" t="s">
        <v>803</v>
      </c>
      <c r="F64" s="38">
        <v>160</v>
      </c>
      <c r="G64" s="38">
        <v>160</v>
      </c>
      <c r="H64" s="39" t="s">
        <v>312</v>
      </c>
      <c r="I64" s="47"/>
    </row>
    <row r="65" ht="14.25" spans="1:9">
      <c r="A65" s="34" t="s">
        <v>801</v>
      </c>
      <c r="B65" s="35" t="s">
        <v>867</v>
      </c>
      <c r="C65" s="36"/>
      <c r="D65" s="37" t="s">
        <v>305</v>
      </c>
      <c r="E65" s="37"/>
      <c r="F65" s="38">
        <v>160</v>
      </c>
      <c r="G65" s="38">
        <v>160</v>
      </c>
      <c r="H65" s="39"/>
      <c r="I65" s="47"/>
    </row>
    <row r="66" ht="14.15" customHeight="1" spans="1:9">
      <c r="A66" s="34" t="s">
        <v>801</v>
      </c>
      <c r="B66" s="35" t="s">
        <v>868</v>
      </c>
      <c r="C66" s="36"/>
      <c r="D66" s="37" t="s">
        <v>305</v>
      </c>
      <c r="E66" s="37" t="s">
        <v>869</v>
      </c>
      <c r="F66" s="38">
        <v>260</v>
      </c>
      <c r="G66" s="38">
        <v>260</v>
      </c>
      <c r="H66" s="39" t="s">
        <v>40</v>
      </c>
      <c r="I66" s="47"/>
    </row>
    <row r="67" ht="14.25" spans="1:9">
      <c r="A67" s="34" t="s">
        <v>801</v>
      </c>
      <c r="B67" s="35" t="s">
        <v>870</v>
      </c>
      <c r="C67" s="36"/>
      <c r="D67" s="37" t="s">
        <v>305</v>
      </c>
      <c r="E67" s="37"/>
      <c r="F67" s="38">
        <v>260</v>
      </c>
      <c r="G67" s="38">
        <v>260</v>
      </c>
      <c r="H67" s="39"/>
      <c r="I67" s="47"/>
    </row>
    <row r="68" ht="14.25" spans="1:9">
      <c r="A68" s="34" t="s">
        <v>801</v>
      </c>
      <c r="B68" s="35" t="s">
        <v>871</v>
      </c>
      <c r="C68" s="36"/>
      <c r="D68" s="37" t="s">
        <v>305</v>
      </c>
      <c r="E68" s="37"/>
      <c r="F68" s="38">
        <v>260</v>
      </c>
      <c r="G68" s="38">
        <v>260</v>
      </c>
      <c r="H68" s="39"/>
      <c r="I68" s="47"/>
    </row>
    <row r="69" ht="39" customHeight="1" spans="1:9">
      <c r="A69" s="34" t="s">
        <v>801</v>
      </c>
      <c r="B69" s="35" t="s">
        <v>872</v>
      </c>
      <c r="C69" s="36"/>
      <c r="D69" s="37" t="s">
        <v>305</v>
      </c>
      <c r="E69" s="37" t="s">
        <v>873</v>
      </c>
      <c r="F69" s="38">
        <v>160</v>
      </c>
      <c r="G69" s="38">
        <v>160</v>
      </c>
      <c r="H69" s="39" t="s">
        <v>312</v>
      </c>
      <c r="I69" s="47"/>
    </row>
    <row r="70" ht="14.25" spans="1:9">
      <c r="A70" s="34" t="s">
        <v>801</v>
      </c>
      <c r="B70" s="35" t="s">
        <v>874</v>
      </c>
      <c r="C70" s="36"/>
      <c r="D70" s="37" t="s">
        <v>305</v>
      </c>
      <c r="E70" s="37"/>
      <c r="F70" s="38">
        <v>160</v>
      </c>
      <c r="G70" s="38">
        <v>160</v>
      </c>
      <c r="H70" s="39"/>
      <c r="I70" s="47"/>
    </row>
    <row r="71" ht="14.15" customHeight="1" spans="1:9">
      <c r="A71" s="34" t="s">
        <v>801</v>
      </c>
      <c r="B71" s="35" t="s">
        <v>875</v>
      </c>
      <c r="C71" s="36"/>
      <c r="D71" s="37" t="s">
        <v>305</v>
      </c>
      <c r="E71" s="37"/>
      <c r="F71" s="38">
        <v>160</v>
      </c>
      <c r="G71" s="38">
        <v>160</v>
      </c>
      <c r="H71" s="39"/>
      <c r="I71" s="47"/>
    </row>
    <row r="72" ht="14.25" spans="1:9">
      <c r="A72" s="34" t="s">
        <v>801</v>
      </c>
      <c r="B72" s="35" t="s">
        <v>876</v>
      </c>
      <c r="C72" s="36"/>
      <c r="D72" s="37" t="s">
        <v>305</v>
      </c>
      <c r="E72" s="37"/>
      <c r="F72" s="38">
        <v>160</v>
      </c>
      <c r="G72" s="38">
        <v>160</v>
      </c>
      <c r="H72" s="39"/>
      <c r="I72" s="47"/>
    </row>
    <row r="73" ht="26" customHeight="1" spans="1:9">
      <c r="A73" s="34" t="s">
        <v>801</v>
      </c>
      <c r="B73" s="35" t="s">
        <v>877</v>
      </c>
      <c r="C73" s="36"/>
      <c r="D73" s="37" t="s">
        <v>305</v>
      </c>
      <c r="E73" s="48" t="s">
        <v>878</v>
      </c>
      <c r="F73" s="38">
        <v>160</v>
      </c>
      <c r="G73" s="38">
        <v>160</v>
      </c>
      <c r="H73" s="39" t="s">
        <v>671</v>
      </c>
      <c r="I73" s="47"/>
    </row>
    <row r="74" ht="26" customHeight="1" spans="1:9">
      <c r="A74" s="34" t="s">
        <v>801</v>
      </c>
      <c r="B74" s="35" t="s">
        <v>879</v>
      </c>
      <c r="C74" s="36"/>
      <c r="D74" s="37" t="s">
        <v>305</v>
      </c>
      <c r="E74" s="49"/>
      <c r="F74" s="38">
        <v>160</v>
      </c>
      <c r="G74" s="38">
        <v>160</v>
      </c>
      <c r="H74" s="39" t="s">
        <v>671</v>
      </c>
      <c r="I74" s="47"/>
    </row>
    <row r="75" ht="26" customHeight="1" spans="1:9">
      <c r="A75" s="34" t="s">
        <v>801</v>
      </c>
      <c r="B75" s="35" t="s">
        <v>880</v>
      </c>
      <c r="C75" s="36"/>
      <c r="D75" s="37" t="s">
        <v>305</v>
      </c>
      <c r="E75" s="49"/>
      <c r="F75" s="38">
        <v>160</v>
      </c>
      <c r="G75" s="38">
        <v>160</v>
      </c>
      <c r="H75" s="39" t="s">
        <v>671</v>
      </c>
      <c r="I75" s="47"/>
    </row>
    <row r="76" ht="26" customHeight="1" spans="1:9">
      <c r="A76" s="34" t="s">
        <v>801</v>
      </c>
      <c r="B76" s="35" t="s">
        <v>881</v>
      </c>
      <c r="C76" s="36"/>
      <c r="D76" s="37" t="s">
        <v>305</v>
      </c>
      <c r="E76" s="49"/>
      <c r="F76" s="38">
        <v>160</v>
      </c>
      <c r="G76" s="38">
        <v>160</v>
      </c>
      <c r="H76" s="39" t="s">
        <v>671</v>
      </c>
      <c r="I76" s="47"/>
    </row>
    <row r="77" ht="26" customHeight="1" spans="1:9">
      <c r="A77" s="34" t="s">
        <v>801</v>
      </c>
      <c r="B77" s="35" t="s">
        <v>882</v>
      </c>
      <c r="C77" s="36"/>
      <c r="D77" s="37" t="s">
        <v>305</v>
      </c>
      <c r="E77" s="49"/>
      <c r="F77" s="38">
        <v>160</v>
      </c>
      <c r="G77" s="38">
        <v>160</v>
      </c>
      <c r="H77" s="39" t="s">
        <v>671</v>
      </c>
      <c r="I77" s="47"/>
    </row>
    <row r="78" ht="26" customHeight="1" spans="1:9">
      <c r="A78" s="34" t="s">
        <v>801</v>
      </c>
      <c r="B78" s="35" t="s">
        <v>883</v>
      </c>
      <c r="C78" s="36"/>
      <c r="D78" s="37" t="s">
        <v>305</v>
      </c>
      <c r="E78" s="49"/>
      <c r="F78" s="38">
        <v>160</v>
      </c>
      <c r="G78" s="38">
        <v>160</v>
      </c>
      <c r="H78" s="39" t="s">
        <v>671</v>
      </c>
      <c r="I78" s="47"/>
    </row>
    <row r="79" ht="26" customHeight="1" spans="1:9">
      <c r="A79" s="34" t="s">
        <v>801</v>
      </c>
      <c r="B79" s="35" t="s">
        <v>884</v>
      </c>
      <c r="C79" s="36"/>
      <c r="D79" s="37" t="s">
        <v>305</v>
      </c>
      <c r="E79" s="49"/>
      <c r="F79" s="38">
        <v>160</v>
      </c>
      <c r="G79" s="38">
        <v>160</v>
      </c>
      <c r="H79" s="39" t="s">
        <v>671</v>
      </c>
      <c r="I79" s="47"/>
    </row>
    <row r="80" ht="26" customHeight="1" spans="1:9">
      <c r="A80" s="34" t="s">
        <v>801</v>
      </c>
      <c r="B80" s="35" t="s">
        <v>885</v>
      </c>
      <c r="C80" s="36"/>
      <c r="D80" s="37" t="s">
        <v>305</v>
      </c>
      <c r="E80" s="49"/>
      <c r="F80" s="38">
        <v>160</v>
      </c>
      <c r="G80" s="38">
        <v>160</v>
      </c>
      <c r="H80" s="39" t="s">
        <v>671</v>
      </c>
      <c r="I80" s="47"/>
    </row>
    <row r="81" ht="26" customHeight="1" spans="1:9">
      <c r="A81" s="34" t="s">
        <v>801</v>
      </c>
      <c r="B81" s="35" t="s">
        <v>886</v>
      </c>
      <c r="C81" s="36"/>
      <c r="D81" s="37" t="s">
        <v>305</v>
      </c>
      <c r="E81" s="49"/>
      <c r="F81" s="38">
        <v>160</v>
      </c>
      <c r="G81" s="38">
        <v>160</v>
      </c>
      <c r="H81" s="39" t="s">
        <v>671</v>
      </c>
      <c r="I81" s="47"/>
    </row>
    <row r="82" ht="26" customHeight="1" spans="1:9">
      <c r="A82" s="34" t="s">
        <v>801</v>
      </c>
      <c r="B82" s="35" t="s">
        <v>887</v>
      </c>
      <c r="C82" s="36"/>
      <c r="D82" s="37" t="s">
        <v>305</v>
      </c>
      <c r="E82" s="50"/>
      <c r="F82" s="38">
        <v>160</v>
      </c>
      <c r="G82" s="38">
        <v>160</v>
      </c>
      <c r="H82" s="39" t="s">
        <v>671</v>
      </c>
      <c r="I82" s="47"/>
    </row>
    <row r="83" ht="33.75" spans="1:9">
      <c r="A83" s="34" t="s">
        <v>888</v>
      </c>
      <c r="B83" s="35" t="s">
        <v>889</v>
      </c>
      <c r="C83" s="36"/>
      <c r="D83" s="51" t="s">
        <v>45</v>
      </c>
      <c r="E83" s="51" t="s">
        <v>209</v>
      </c>
      <c r="F83" s="38">
        <v>65</v>
      </c>
      <c r="G83" s="38">
        <v>60</v>
      </c>
      <c r="H83" s="38" t="s">
        <v>10</v>
      </c>
      <c r="I83" s="47"/>
    </row>
  </sheetData>
  <mergeCells count="99"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E4:E14"/>
    <mergeCell ref="E15:E23"/>
    <mergeCell ref="E25:E38"/>
    <mergeCell ref="E39:E47"/>
    <mergeCell ref="E48:E63"/>
    <mergeCell ref="E64:E65"/>
    <mergeCell ref="E66:E68"/>
    <mergeCell ref="E69:E72"/>
    <mergeCell ref="E73:E82"/>
    <mergeCell ref="H3:H14"/>
    <mergeCell ref="H15:H23"/>
    <mergeCell ref="H25:H38"/>
    <mergeCell ref="H39:H47"/>
    <mergeCell ref="H48:H63"/>
    <mergeCell ref="H64:H65"/>
    <mergeCell ref="H66:H68"/>
    <mergeCell ref="H69:H72"/>
  </mergeCell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48" sqref="N48"/>
    </sheetView>
  </sheetViews>
  <sheetFormatPr defaultColWidth="8" defaultRowHeight="11.25"/>
  <cols>
    <col min="1" max="1" width="13.4166666666667" style="29" customWidth="1"/>
    <col min="2" max="2" width="23.25" style="29" customWidth="1"/>
    <col min="3" max="3" width="10.1666666666667" style="29" customWidth="1"/>
    <col min="4" max="4" width="19.6666666666667" style="29" customWidth="1"/>
    <col min="5" max="7" width="8" style="29"/>
    <col min="8" max="8" width="11.8333333333333" style="29" customWidth="1"/>
    <col min="9" max="16384" width="8" style="29"/>
  </cols>
  <sheetData/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22" sqref="J22"/>
    </sheetView>
  </sheetViews>
  <sheetFormatPr defaultColWidth="8.25" defaultRowHeight="12" outlineLevelCol="5"/>
  <cols>
    <col min="1" max="1" width="8.58333333333333" style="7" customWidth="1"/>
    <col min="2" max="2" width="24.6666666666667" style="7" customWidth="1"/>
    <col min="3" max="3" width="24.8333333333333" style="13" customWidth="1"/>
    <col min="4" max="4" width="6.83333333333333" style="14" customWidth="1"/>
    <col min="5" max="5" width="6.41666666666667" style="14" customWidth="1"/>
    <col min="6" max="6" width="8.25" style="13"/>
    <col min="7" max="16384" width="8.25" style="7"/>
  </cols>
  <sheetData>
    <row r="1" ht="35.25" customHeight="1" spans="2:5">
      <c r="B1" s="15" t="s">
        <v>890</v>
      </c>
      <c r="C1" s="15"/>
      <c r="D1" s="15"/>
      <c r="E1" s="15"/>
    </row>
    <row r="2" ht="28.5" customHeight="1" spans="1:6">
      <c r="A2" s="9" t="s">
        <v>0</v>
      </c>
      <c r="B2" s="9" t="s">
        <v>353</v>
      </c>
      <c r="C2" s="9" t="s">
        <v>3</v>
      </c>
      <c r="D2" s="9" t="s">
        <v>4</v>
      </c>
      <c r="E2" s="9" t="s">
        <v>5</v>
      </c>
      <c r="F2" s="9" t="s">
        <v>6</v>
      </c>
    </row>
    <row r="3" ht="31.5" customHeight="1" spans="1:6">
      <c r="A3" s="16">
        <v>250501001</v>
      </c>
      <c r="B3" s="14" t="s">
        <v>891</v>
      </c>
      <c r="C3" s="17" t="s">
        <v>892</v>
      </c>
      <c r="D3" s="18">
        <v>5</v>
      </c>
      <c r="E3" s="18">
        <v>4</v>
      </c>
      <c r="F3" s="14" t="s">
        <v>10</v>
      </c>
    </row>
    <row r="4" ht="31.5" customHeight="1" spans="1:6">
      <c r="A4" s="16">
        <v>250501002</v>
      </c>
      <c r="B4" s="14" t="s">
        <v>893</v>
      </c>
      <c r="C4" s="19"/>
      <c r="D4" s="14">
        <v>5</v>
      </c>
      <c r="E4" s="14">
        <v>4</v>
      </c>
      <c r="F4" s="14" t="s">
        <v>10</v>
      </c>
    </row>
    <row r="5" ht="31.5" customHeight="1" spans="1:6">
      <c r="A5" s="16">
        <v>250501004</v>
      </c>
      <c r="B5" s="14" t="s">
        <v>894</v>
      </c>
      <c r="C5" s="14" t="s">
        <v>892</v>
      </c>
      <c r="D5" s="14">
        <v>9</v>
      </c>
      <c r="E5" s="14">
        <v>8</v>
      </c>
      <c r="F5" s="14" t="s">
        <v>10</v>
      </c>
    </row>
    <row r="6" ht="31.5" customHeight="1" spans="1:6">
      <c r="A6" s="16">
        <v>250501009</v>
      </c>
      <c r="B6" s="14" t="s">
        <v>895</v>
      </c>
      <c r="C6" s="14" t="s">
        <v>896</v>
      </c>
      <c r="D6" s="14">
        <v>10</v>
      </c>
      <c r="E6" s="14">
        <v>10</v>
      </c>
      <c r="F6" s="14" t="s">
        <v>16</v>
      </c>
    </row>
    <row r="7" ht="31.5" customHeight="1" spans="1:6">
      <c r="A7" s="16">
        <v>250501009</v>
      </c>
      <c r="B7" s="14" t="s">
        <v>897</v>
      </c>
      <c r="C7" s="14" t="s">
        <v>898</v>
      </c>
      <c r="D7" s="14">
        <v>10</v>
      </c>
      <c r="E7" s="14">
        <v>10</v>
      </c>
      <c r="F7" s="14" t="s">
        <v>16</v>
      </c>
    </row>
    <row r="8" ht="31.5" customHeight="1" spans="1:6">
      <c r="A8" s="16">
        <v>250501009</v>
      </c>
      <c r="B8" s="14" t="s">
        <v>899</v>
      </c>
      <c r="C8" s="14" t="s">
        <v>900</v>
      </c>
      <c r="D8" s="14">
        <v>10</v>
      </c>
      <c r="E8" s="14">
        <v>10</v>
      </c>
      <c r="F8" s="14" t="s">
        <v>16</v>
      </c>
    </row>
    <row r="9" ht="31.5" customHeight="1" spans="1:6">
      <c r="A9" s="16">
        <v>250501009</v>
      </c>
      <c r="B9" s="14" t="s">
        <v>901</v>
      </c>
      <c r="C9" s="20" t="s">
        <v>902</v>
      </c>
      <c r="D9" s="14">
        <v>10</v>
      </c>
      <c r="E9" s="14">
        <v>10</v>
      </c>
      <c r="F9" s="14" t="s">
        <v>16</v>
      </c>
    </row>
    <row r="10" ht="55.5" customHeight="1" spans="1:6">
      <c r="A10" s="16">
        <v>250501009</v>
      </c>
      <c r="B10" s="14" t="s">
        <v>903</v>
      </c>
      <c r="C10" s="20" t="s">
        <v>904</v>
      </c>
      <c r="D10" s="14">
        <v>30</v>
      </c>
      <c r="E10" s="14">
        <v>30</v>
      </c>
      <c r="F10" s="14" t="s">
        <v>905</v>
      </c>
    </row>
    <row r="11" ht="31.5" customHeight="1" spans="1:6">
      <c r="A11" s="16">
        <v>250501020</v>
      </c>
      <c r="B11" s="14" t="s">
        <v>906</v>
      </c>
      <c r="C11" s="21" t="s">
        <v>907</v>
      </c>
      <c r="D11" s="22">
        <v>27</v>
      </c>
      <c r="E11" s="22">
        <v>24</v>
      </c>
      <c r="F11" s="14" t="s">
        <v>75</v>
      </c>
    </row>
    <row r="12" ht="31.5" customHeight="1" spans="1:6">
      <c r="A12" s="23">
        <v>250501027</v>
      </c>
      <c r="B12" s="14" t="s">
        <v>908</v>
      </c>
      <c r="C12" s="24"/>
      <c r="D12" s="22">
        <v>63</v>
      </c>
      <c r="E12" s="22">
        <v>56</v>
      </c>
      <c r="F12" s="17" t="s">
        <v>75</v>
      </c>
    </row>
    <row r="13" ht="31.5" customHeight="1" spans="1:6">
      <c r="A13" s="23">
        <v>250502003</v>
      </c>
      <c r="B13" s="14" t="s">
        <v>909</v>
      </c>
      <c r="C13" s="24"/>
      <c r="D13" s="22">
        <v>18</v>
      </c>
      <c r="E13" s="22">
        <v>18</v>
      </c>
      <c r="F13" s="19"/>
    </row>
    <row r="14" ht="31.5" customHeight="1" spans="1:6">
      <c r="A14" s="23">
        <v>250501034</v>
      </c>
      <c r="B14" s="14" t="s">
        <v>910</v>
      </c>
      <c r="C14" s="25"/>
      <c r="D14" s="22">
        <v>90</v>
      </c>
      <c r="E14" s="22">
        <v>80</v>
      </c>
      <c r="F14" s="14" t="s">
        <v>911</v>
      </c>
    </row>
    <row r="15" ht="81.75" customHeight="1" spans="1:6">
      <c r="A15" s="23">
        <v>250502001</v>
      </c>
      <c r="B15" s="14" t="s">
        <v>912</v>
      </c>
      <c r="C15" s="17" t="s">
        <v>907</v>
      </c>
      <c r="D15" s="22">
        <v>5</v>
      </c>
      <c r="E15" s="22">
        <v>5</v>
      </c>
      <c r="F15" s="14" t="s">
        <v>75</v>
      </c>
    </row>
    <row r="16" ht="54" customHeight="1" spans="1:6">
      <c r="A16" s="16">
        <v>250501011</v>
      </c>
      <c r="B16" s="26" t="s">
        <v>913</v>
      </c>
      <c r="C16" s="27"/>
      <c r="D16" s="22">
        <v>121</v>
      </c>
      <c r="E16" s="22">
        <v>112</v>
      </c>
      <c r="F16" s="14" t="s">
        <v>75</v>
      </c>
    </row>
    <row r="17" ht="52.5" customHeight="1" spans="1:6">
      <c r="A17" s="16">
        <v>250501012</v>
      </c>
      <c r="B17" s="14" t="s">
        <v>914</v>
      </c>
      <c r="C17" s="27"/>
      <c r="D17" s="22">
        <v>121</v>
      </c>
      <c r="E17" s="22">
        <v>112</v>
      </c>
      <c r="F17" s="14" t="s">
        <v>75</v>
      </c>
    </row>
    <row r="18" ht="31.5" customHeight="1" spans="1:6">
      <c r="A18" s="16">
        <v>250501010</v>
      </c>
      <c r="B18" s="14" t="s">
        <v>915</v>
      </c>
      <c r="C18" s="27"/>
      <c r="D18" s="22">
        <v>81</v>
      </c>
      <c r="E18" s="22">
        <v>72</v>
      </c>
      <c r="F18" s="14" t="s">
        <v>75</v>
      </c>
    </row>
    <row r="19" ht="31.5" customHeight="1" spans="1:6">
      <c r="A19" s="16">
        <v>250501009</v>
      </c>
      <c r="B19" s="14" t="s">
        <v>916</v>
      </c>
      <c r="C19" s="27"/>
      <c r="D19" s="22">
        <v>158</v>
      </c>
      <c r="E19" s="22">
        <v>158</v>
      </c>
      <c r="F19" s="14" t="s">
        <v>75</v>
      </c>
    </row>
    <row r="20" ht="40.5" customHeight="1" spans="1:6">
      <c r="A20" s="16">
        <v>250501009</v>
      </c>
      <c r="B20" s="14" t="s">
        <v>917</v>
      </c>
      <c r="C20" s="27"/>
      <c r="D20" s="22">
        <v>198</v>
      </c>
      <c r="E20" s="22">
        <v>198</v>
      </c>
      <c r="F20" s="14" t="s">
        <v>75</v>
      </c>
    </row>
    <row r="21" ht="31.5" customHeight="1" spans="1:6">
      <c r="A21" s="23">
        <v>250501009</v>
      </c>
      <c r="B21" s="14" t="s">
        <v>918</v>
      </c>
      <c r="C21" s="27"/>
      <c r="D21" s="22">
        <v>198</v>
      </c>
      <c r="E21" s="22">
        <v>198</v>
      </c>
      <c r="F21" s="14" t="s">
        <v>75</v>
      </c>
    </row>
    <row r="22" ht="55.5" customHeight="1" spans="1:6">
      <c r="A22" s="23">
        <v>250501009</v>
      </c>
      <c r="B22" s="14" t="s">
        <v>919</v>
      </c>
      <c r="C22" s="27"/>
      <c r="D22" s="22">
        <v>198</v>
      </c>
      <c r="E22" s="22">
        <v>198</v>
      </c>
      <c r="F22" s="14" t="s">
        <v>75</v>
      </c>
    </row>
    <row r="23" ht="31.5" customHeight="1" spans="1:6">
      <c r="A23" s="23">
        <v>250501009</v>
      </c>
      <c r="B23" s="14" t="s">
        <v>920</v>
      </c>
      <c r="C23" s="27"/>
      <c r="D23" s="22">
        <v>198</v>
      </c>
      <c r="E23" s="22">
        <v>198</v>
      </c>
      <c r="F23" s="14" t="s">
        <v>75</v>
      </c>
    </row>
    <row r="24" spans="1:6">
      <c r="A24" s="16">
        <v>250501014</v>
      </c>
      <c r="B24" s="16" t="s">
        <v>921</v>
      </c>
      <c r="C24" s="19"/>
      <c r="D24" s="28">
        <v>72</v>
      </c>
      <c r="E24" s="28">
        <v>64</v>
      </c>
      <c r="F24" s="14" t="s">
        <v>75</v>
      </c>
    </row>
  </sheetData>
  <mergeCells count="5">
    <mergeCell ref="B1:E1"/>
    <mergeCell ref="C3:C4"/>
    <mergeCell ref="C11:C14"/>
    <mergeCell ref="C15:C24"/>
    <mergeCell ref="F12:F13"/>
  </mergeCells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23" sqref="E23"/>
    </sheetView>
  </sheetViews>
  <sheetFormatPr defaultColWidth="8.25" defaultRowHeight="13.5" outlineLevelRow="5" outlineLevelCol="6"/>
  <cols>
    <col min="1" max="1" width="17" style="8" customWidth="1"/>
    <col min="2" max="2" width="24.6666666666667" style="8" customWidth="1"/>
    <col min="3" max="3" width="24.8333333333333" style="8" customWidth="1"/>
    <col min="4" max="4" width="6.83333333333333" style="8" customWidth="1"/>
    <col min="5" max="5" width="6.41666666666667" style="8" customWidth="1"/>
    <col min="6" max="6" width="23" style="8" customWidth="1"/>
    <col min="7" max="16384" width="8.25" style="8"/>
  </cols>
  <sheetData>
    <row r="1" s="7" customFormat="1" ht="12" spans="1:7">
      <c r="A1" s="9" t="s">
        <v>0</v>
      </c>
      <c r="B1" s="9" t="s">
        <v>353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</row>
    <row r="2" spans="1:7">
      <c r="A2" s="10" t="s">
        <v>922</v>
      </c>
      <c r="B2" s="11" t="s">
        <v>923</v>
      </c>
      <c r="C2" s="11" t="s">
        <v>223</v>
      </c>
      <c r="D2" s="11">
        <v>36</v>
      </c>
      <c r="E2" s="11">
        <v>32</v>
      </c>
      <c r="F2" s="11" t="s">
        <v>131</v>
      </c>
      <c r="G2" s="12"/>
    </row>
    <row r="3" spans="1:7">
      <c r="A3" s="10" t="s">
        <v>922</v>
      </c>
      <c r="B3" s="11" t="s">
        <v>924</v>
      </c>
      <c r="C3" s="11" t="s">
        <v>223</v>
      </c>
      <c r="D3" s="11">
        <v>36</v>
      </c>
      <c r="E3" s="11">
        <v>32</v>
      </c>
      <c r="F3" s="11" t="s">
        <v>131</v>
      </c>
      <c r="G3" s="12"/>
    </row>
    <row r="4" spans="1:7">
      <c r="A4" s="10" t="s">
        <v>922</v>
      </c>
      <c r="B4" s="11" t="s">
        <v>925</v>
      </c>
      <c r="C4" s="11" t="s">
        <v>223</v>
      </c>
      <c r="D4" s="11">
        <v>36</v>
      </c>
      <c r="E4" s="11">
        <v>32</v>
      </c>
      <c r="F4" s="11" t="s">
        <v>131</v>
      </c>
      <c r="G4" s="12"/>
    </row>
    <row r="5" spans="1:7">
      <c r="A5" s="10" t="s">
        <v>922</v>
      </c>
      <c r="B5" s="11" t="s">
        <v>926</v>
      </c>
      <c r="C5" s="11" t="s">
        <v>223</v>
      </c>
      <c r="D5" s="11">
        <v>36</v>
      </c>
      <c r="E5" s="11">
        <v>32</v>
      </c>
      <c r="F5" s="11" t="s">
        <v>131</v>
      </c>
      <c r="G5" s="12"/>
    </row>
    <row r="6" spans="1:7">
      <c r="A6" s="10" t="s">
        <v>927</v>
      </c>
      <c r="B6" s="11" t="s">
        <v>928</v>
      </c>
      <c r="C6" s="11" t="s">
        <v>223</v>
      </c>
      <c r="D6" s="11">
        <v>36</v>
      </c>
      <c r="E6" s="11">
        <v>32</v>
      </c>
      <c r="F6" s="11" t="s">
        <v>131</v>
      </c>
      <c r="G6" s="12"/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F9" sqref="F9"/>
    </sheetView>
  </sheetViews>
  <sheetFormatPr defaultColWidth="8.25" defaultRowHeight="13.5" outlineLevelCol="6"/>
  <cols>
    <col min="1" max="1" width="11" style="2" customWidth="1"/>
    <col min="2" max="2" width="10" style="2" customWidth="1"/>
    <col min="3" max="3" width="10.6666666666667" style="2" customWidth="1"/>
    <col min="4" max="4" width="14.1666666666667" style="2" customWidth="1"/>
    <col min="5" max="6" width="4.08333333333333" style="2" customWidth="1"/>
    <col min="7" max="7" width="9.75" style="2" customWidth="1"/>
    <col min="8" max="16384" width="8.25" style="3"/>
  </cols>
  <sheetData>
    <row r="1" s="1" customFormat="1" ht="27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67.5" customHeight="1" spans="1:7">
      <c r="A2" s="5" t="s">
        <v>929</v>
      </c>
      <c r="B2" s="5"/>
      <c r="C2" s="5"/>
      <c r="D2" s="6" t="s">
        <v>737</v>
      </c>
      <c r="E2" s="2">
        <v>155</v>
      </c>
      <c r="F2" s="2">
        <v>140</v>
      </c>
      <c r="G2" s="2" t="s">
        <v>10</v>
      </c>
    </row>
    <row r="3" ht="56.25" customHeight="1" spans="1:7">
      <c r="A3" s="3" t="s">
        <v>930</v>
      </c>
      <c r="B3" s="3"/>
      <c r="C3" s="3"/>
      <c r="E3" s="2">
        <v>91</v>
      </c>
      <c r="F3" s="2">
        <v>82</v>
      </c>
      <c r="G3" s="2" t="s">
        <v>10</v>
      </c>
    </row>
    <row r="4" ht="108" customHeight="1" spans="1:7">
      <c r="A4" s="3" t="s">
        <v>931</v>
      </c>
      <c r="B4" s="3"/>
      <c r="C4" s="3"/>
      <c r="D4" s="2" t="s">
        <v>932</v>
      </c>
      <c r="E4" s="2">
        <v>95</v>
      </c>
      <c r="F4" s="2">
        <v>86</v>
      </c>
      <c r="G4" s="2" t="s">
        <v>312</v>
      </c>
    </row>
    <row r="5" ht="81" customHeight="1" spans="1:7">
      <c r="A5" s="3" t="s">
        <v>933</v>
      </c>
      <c r="B5" s="3"/>
      <c r="C5" s="3"/>
      <c r="D5" s="2" t="s">
        <v>737</v>
      </c>
      <c r="E5" s="2">
        <v>137</v>
      </c>
      <c r="F5" s="2">
        <v>124</v>
      </c>
      <c r="G5" s="2" t="s">
        <v>10</v>
      </c>
    </row>
    <row r="6" spans="1:7">
      <c r="A6" s="3" t="s">
        <v>934</v>
      </c>
      <c r="B6" s="3"/>
      <c r="C6" s="3"/>
      <c r="E6" s="2">
        <v>64</v>
      </c>
      <c r="F6" s="2">
        <v>58</v>
      </c>
      <c r="G6" s="2" t="s">
        <v>10</v>
      </c>
    </row>
    <row r="7" ht="54" customHeight="1" spans="1:7">
      <c r="A7" s="2">
        <v>250202034</v>
      </c>
      <c r="B7" s="2" t="s">
        <v>935</v>
      </c>
      <c r="C7" s="2" t="s">
        <v>936</v>
      </c>
      <c r="D7" s="2" t="s">
        <v>937</v>
      </c>
      <c r="E7" s="2">
        <v>19</v>
      </c>
      <c r="F7" s="2">
        <v>18</v>
      </c>
      <c r="G7" s="2" t="s">
        <v>312</v>
      </c>
    </row>
    <row r="8" ht="27" spans="1:3">
      <c r="A8" s="2">
        <v>250202035</v>
      </c>
      <c r="C8" s="2" t="s">
        <v>938</v>
      </c>
    </row>
    <row r="9" ht="40.5" customHeight="1" spans="1:7">
      <c r="A9" s="2" t="s">
        <v>939</v>
      </c>
      <c r="B9" s="3" t="s">
        <v>940</v>
      </c>
      <c r="C9" s="3"/>
      <c r="D9" s="2" t="s">
        <v>941</v>
      </c>
      <c r="E9" s="2">
        <v>30</v>
      </c>
      <c r="F9" s="2">
        <v>28</v>
      </c>
      <c r="G9" s="2" t="s">
        <v>312</v>
      </c>
    </row>
    <row r="10" ht="27" spans="1:7">
      <c r="A10" s="2">
        <v>250404015</v>
      </c>
      <c r="B10" s="2" t="s">
        <v>942</v>
      </c>
      <c r="C10" s="2" t="s">
        <v>943</v>
      </c>
      <c r="D10" s="2" t="s">
        <v>32</v>
      </c>
      <c r="E10" s="2">
        <v>45</v>
      </c>
      <c r="F10" s="2">
        <v>40</v>
      </c>
      <c r="G10" s="2" t="s">
        <v>10</v>
      </c>
    </row>
    <row r="11" ht="27" spans="1:7">
      <c r="A11" s="2" t="s">
        <v>944</v>
      </c>
      <c r="B11" s="2" t="s">
        <v>945</v>
      </c>
      <c r="C11" s="2" t="s">
        <v>946</v>
      </c>
      <c r="D11" s="2" t="s">
        <v>32</v>
      </c>
      <c r="E11" s="2">
        <v>28</v>
      </c>
      <c r="F11" s="2">
        <v>26</v>
      </c>
      <c r="G11" s="2" t="s">
        <v>10</v>
      </c>
    </row>
    <row r="12" ht="27" spans="1:7">
      <c r="A12" s="2" t="s">
        <v>947</v>
      </c>
      <c r="B12" s="2" t="s">
        <v>948</v>
      </c>
      <c r="C12" s="2" t="s">
        <v>949</v>
      </c>
      <c r="D12" s="2" t="s">
        <v>950</v>
      </c>
      <c r="E12" s="2">
        <v>9</v>
      </c>
      <c r="F12" s="2">
        <v>8</v>
      </c>
      <c r="G12" s="2" t="s">
        <v>10</v>
      </c>
    </row>
    <row r="13" ht="67.5" spans="1:7">
      <c r="A13" s="2">
        <v>250304008</v>
      </c>
      <c r="B13" s="2" t="s">
        <v>951</v>
      </c>
      <c r="C13" s="2" t="s">
        <v>952</v>
      </c>
      <c r="E13" s="2">
        <v>9</v>
      </c>
      <c r="F13" s="2">
        <v>8</v>
      </c>
      <c r="G13" s="2" t="s">
        <v>10</v>
      </c>
    </row>
    <row r="14" ht="67.5" spans="2:7">
      <c r="B14" s="2" t="s">
        <v>953</v>
      </c>
      <c r="C14" s="2" t="s">
        <v>954</v>
      </c>
      <c r="E14" s="2">
        <v>0</v>
      </c>
      <c r="F14" s="2">
        <v>0</v>
      </c>
      <c r="G14" s="2" t="s">
        <v>10</v>
      </c>
    </row>
    <row r="15" ht="67.5" spans="2:7">
      <c r="B15" s="2" t="s">
        <v>955</v>
      </c>
      <c r="C15" s="2" t="s">
        <v>956</v>
      </c>
      <c r="E15" s="2">
        <v>0</v>
      </c>
      <c r="F15" s="2">
        <v>0</v>
      </c>
      <c r="G15" s="2" t="s">
        <v>10</v>
      </c>
    </row>
    <row r="16" ht="40.5" spans="1:7">
      <c r="A16" s="2" t="s">
        <v>957</v>
      </c>
      <c r="B16" s="2" t="s">
        <v>958</v>
      </c>
      <c r="C16" s="2" t="s">
        <v>959</v>
      </c>
      <c r="D16" s="2" t="s">
        <v>32</v>
      </c>
      <c r="E16" s="2">
        <v>46</v>
      </c>
      <c r="F16" s="2">
        <v>42</v>
      </c>
      <c r="G16" s="2" t="s">
        <v>10</v>
      </c>
    </row>
    <row r="17" ht="54" spans="1:6">
      <c r="A17" s="2">
        <v>250309004</v>
      </c>
      <c r="B17" s="2" t="s">
        <v>960</v>
      </c>
      <c r="C17" s="2" t="s">
        <v>961</v>
      </c>
      <c r="D17" s="2" t="s">
        <v>32</v>
      </c>
      <c r="E17" s="2">
        <v>18</v>
      </c>
      <c r="F17" s="2">
        <v>16</v>
      </c>
    </row>
    <row r="18" ht="40.5" spans="1:7">
      <c r="A18" s="2">
        <v>250310029</v>
      </c>
      <c r="B18" s="2" t="s">
        <v>962</v>
      </c>
      <c r="C18" s="2" t="s">
        <v>963</v>
      </c>
      <c r="D18" s="2" t="s">
        <v>32</v>
      </c>
      <c r="E18" s="2">
        <v>16</v>
      </c>
      <c r="F18" s="2">
        <v>16</v>
      </c>
      <c r="G18" s="2" t="s">
        <v>40</v>
      </c>
    </row>
    <row r="19" ht="27" spans="1:7">
      <c r="A19" s="2">
        <v>250401027</v>
      </c>
      <c r="B19" s="2" t="s">
        <v>964</v>
      </c>
      <c r="C19" s="2" t="s">
        <v>965</v>
      </c>
      <c r="D19" s="2" t="s">
        <v>966</v>
      </c>
      <c r="E19" s="2">
        <v>38</v>
      </c>
      <c r="F19" s="2">
        <v>36</v>
      </c>
      <c r="G19" s="2" t="s">
        <v>40</v>
      </c>
    </row>
    <row r="20" ht="27" spans="1:7">
      <c r="A20" s="2">
        <v>250401027</v>
      </c>
      <c r="C20" s="2" t="s">
        <v>967</v>
      </c>
      <c r="E20" s="2">
        <v>38</v>
      </c>
      <c r="F20" s="2">
        <v>36</v>
      </c>
      <c r="G20" s="2" t="s">
        <v>40</v>
      </c>
    </row>
    <row r="21" ht="27" customHeight="1" spans="1:7">
      <c r="A21" s="2">
        <v>250301004</v>
      </c>
      <c r="B21" s="2" t="s">
        <v>968</v>
      </c>
      <c r="D21" s="2" t="s">
        <v>32</v>
      </c>
      <c r="E21" s="2">
        <v>18</v>
      </c>
      <c r="F21" s="2">
        <v>16</v>
      </c>
      <c r="G21" s="2" t="s">
        <v>969</v>
      </c>
    </row>
    <row r="22" ht="42.75" customHeight="1" spans="1:7">
      <c r="A22" s="2">
        <v>250202026</v>
      </c>
      <c r="B22" s="2" t="s">
        <v>970</v>
      </c>
      <c r="D22" s="2" t="s">
        <v>971</v>
      </c>
      <c r="E22" s="2">
        <v>32</v>
      </c>
      <c r="F22" s="2">
        <v>28</v>
      </c>
      <c r="G22" s="2" t="s">
        <v>131</v>
      </c>
    </row>
    <row r="23" ht="40.5" customHeight="1" spans="1:7">
      <c r="A23" s="2">
        <v>250202018</v>
      </c>
      <c r="B23" s="2" t="s">
        <v>972</v>
      </c>
      <c r="D23" s="2" t="s">
        <v>420</v>
      </c>
      <c r="E23" s="2">
        <v>5</v>
      </c>
      <c r="F23" s="2">
        <v>5</v>
      </c>
      <c r="G23" s="2" t="s">
        <v>312</v>
      </c>
    </row>
  </sheetData>
  <mergeCells count="20">
    <mergeCell ref="A2:C2"/>
    <mergeCell ref="A3:C3"/>
    <mergeCell ref="A4:C4"/>
    <mergeCell ref="A5:C5"/>
    <mergeCell ref="A6:C6"/>
    <mergeCell ref="B9:C9"/>
    <mergeCell ref="B21:C21"/>
    <mergeCell ref="B22:C22"/>
    <mergeCell ref="B23:C23"/>
    <mergeCell ref="B7:B8"/>
    <mergeCell ref="B19:B20"/>
    <mergeCell ref="D2:D3"/>
    <mergeCell ref="D5:D6"/>
    <mergeCell ref="D7:D8"/>
    <mergeCell ref="D12:D15"/>
    <mergeCell ref="D19:D20"/>
    <mergeCell ref="E7:E8"/>
    <mergeCell ref="F7:F8"/>
    <mergeCell ref="G7:G8"/>
    <mergeCell ref="G16:G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1" topLeftCell="A14" activePane="bottomLeft" state="frozen"/>
      <selection/>
      <selection pane="bottomLeft" activeCell="E1" sqref="E$1:E$1048576"/>
    </sheetView>
  </sheetViews>
  <sheetFormatPr defaultColWidth="8.25" defaultRowHeight="12"/>
  <cols>
    <col min="1" max="1" width="9.41666666666667" style="293" customWidth="1"/>
    <col min="2" max="2" width="14.9166666666667" style="293" customWidth="1"/>
    <col min="3" max="3" width="8.25" style="293"/>
    <col min="4" max="4" width="9.16666666666667" style="293" customWidth="1"/>
    <col min="5" max="5" width="5.25" style="293" customWidth="1"/>
    <col min="6" max="6" width="6.08333333333333" style="293" customWidth="1"/>
    <col min="7" max="16384" width="8.25" style="293"/>
  </cols>
  <sheetData>
    <row r="1" ht="22.5" customHeight="1" spans="1:9">
      <c r="A1" s="294" t="s">
        <v>0</v>
      </c>
      <c r="B1" s="295" t="s">
        <v>1</v>
      </c>
      <c r="C1" s="295" t="s">
        <v>2</v>
      </c>
      <c r="D1" s="295" t="s">
        <v>3</v>
      </c>
      <c r="E1" s="294" t="s">
        <v>4</v>
      </c>
      <c r="F1" s="294" t="s">
        <v>5</v>
      </c>
      <c r="G1" s="294" t="s">
        <v>6</v>
      </c>
      <c r="H1" s="294" t="s">
        <v>7</v>
      </c>
      <c r="I1" s="298"/>
    </row>
    <row r="2" ht="118.5" customHeight="1" spans="1:9">
      <c r="A2" s="296" t="s">
        <v>101</v>
      </c>
      <c r="B2" s="296"/>
      <c r="C2" s="296"/>
      <c r="D2" s="297" t="s">
        <v>102</v>
      </c>
      <c r="E2" s="297">
        <v>242</v>
      </c>
      <c r="F2" s="297">
        <v>210</v>
      </c>
      <c r="G2" s="297" t="s">
        <v>10</v>
      </c>
      <c r="H2" s="297"/>
      <c r="I2" s="297"/>
    </row>
    <row r="3" ht="108" customHeight="1" spans="1:9">
      <c r="A3" s="296" t="s">
        <v>103</v>
      </c>
      <c r="B3" s="296"/>
      <c r="C3" s="296"/>
      <c r="D3" s="297" t="s">
        <v>102</v>
      </c>
      <c r="E3" s="297">
        <v>195</v>
      </c>
      <c r="F3" s="297">
        <v>169</v>
      </c>
      <c r="G3" s="297" t="s">
        <v>10</v>
      </c>
      <c r="H3" s="297"/>
      <c r="I3" s="297"/>
    </row>
    <row r="4" ht="85.5" customHeight="1" spans="1:9">
      <c r="A4" s="296" t="s">
        <v>104</v>
      </c>
      <c r="B4" s="296"/>
      <c r="C4" s="296"/>
      <c r="D4" s="297" t="s">
        <v>102</v>
      </c>
      <c r="E4" s="297">
        <v>115</v>
      </c>
      <c r="F4" s="297">
        <v>100</v>
      </c>
      <c r="G4" s="297" t="s">
        <v>10</v>
      </c>
      <c r="H4" s="297"/>
      <c r="I4" s="297"/>
    </row>
    <row r="5" ht="65.25" customHeight="1" spans="1:9">
      <c r="A5" s="296" t="s">
        <v>105</v>
      </c>
      <c r="B5" s="296"/>
      <c r="C5" s="296"/>
      <c r="D5" s="297" t="s">
        <v>102</v>
      </c>
      <c r="E5" s="297">
        <v>100</v>
      </c>
      <c r="F5" s="297">
        <v>89</v>
      </c>
      <c r="G5" s="297" t="s">
        <v>10</v>
      </c>
      <c r="H5" s="297"/>
      <c r="I5" s="297"/>
    </row>
    <row r="6" ht="48" customHeight="1" spans="1:9">
      <c r="A6" s="296" t="s">
        <v>106</v>
      </c>
      <c r="B6" s="296"/>
      <c r="C6" s="296"/>
      <c r="D6" s="297" t="s">
        <v>102</v>
      </c>
      <c r="E6" s="297">
        <v>69</v>
      </c>
      <c r="F6" s="297">
        <v>57</v>
      </c>
      <c r="G6" s="297" t="s">
        <v>10</v>
      </c>
      <c r="H6" s="297"/>
      <c r="I6" s="297"/>
    </row>
    <row r="7" ht="62.25" customHeight="1" spans="1:9">
      <c r="A7" s="296" t="s">
        <v>107</v>
      </c>
      <c r="B7" s="296"/>
      <c r="C7" s="296"/>
      <c r="D7" s="297" t="s">
        <v>102</v>
      </c>
      <c r="E7" s="297">
        <v>42</v>
      </c>
      <c r="F7" s="297">
        <v>35</v>
      </c>
      <c r="G7" s="297" t="s">
        <v>10</v>
      </c>
      <c r="H7" s="297"/>
      <c r="I7" s="297"/>
    </row>
    <row r="8" ht="36" spans="1:9">
      <c r="A8" s="297">
        <v>250305007</v>
      </c>
      <c r="B8" s="297" t="s">
        <v>108</v>
      </c>
      <c r="C8" s="297" t="s">
        <v>67</v>
      </c>
      <c r="D8" s="297" t="s">
        <v>109</v>
      </c>
      <c r="E8" s="297">
        <v>5</v>
      </c>
      <c r="F8" s="297">
        <v>5</v>
      </c>
      <c r="G8" s="297" t="s">
        <v>10</v>
      </c>
      <c r="H8" s="297" t="s">
        <v>110</v>
      </c>
      <c r="I8" s="297"/>
    </row>
    <row r="9" ht="36" spans="1:9">
      <c r="A9" s="297">
        <v>250305008</v>
      </c>
      <c r="B9" s="297" t="s">
        <v>111</v>
      </c>
      <c r="C9" s="297" t="s">
        <v>67</v>
      </c>
      <c r="D9" s="297" t="s">
        <v>109</v>
      </c>
      <c r="E9" s="297">
        <v>5</v>
      </c>
      <c r="F9" s="297">
        <v>4</v>
      </c>
      <c r="G9" s="297" t="s">
        <v>10</v>
      </c>
      <c r="H9" s="297" t="s">
        <v>112</v>
      </c>
      <c r="I9" s="297"/>
    </row>
    <row r="10" ht="36" spans="1:9">
      <c r="A10" s="297"/>
      <c r="B10" s="297" t="s">
        <v>113</v>
      </c>
      <c r="C10" s="297" t="s">
        <v>89</v>
      </c>
      <c r="D10" s="297" t="s">
        <v>109</v>
      </c>
      <c r="E10" s="297">
        <v>0</v>
      </c>
      <c r="F10" s="297">
        <v>0</v>
      </c>
      <c r="G10" s="297" t="s">
        <v>10</v>
      </c>
      <c r="H10" s="297"/>
      <c r="I10" s="297"/>
    </row>
    <row r="11" ht="36" spans="1:9">
      <c r="A11" s="297">
        <v>250305011</v>
      </c>
      <c r="B11" s="297" t="s">
        <v>114</v>
      </c>
      <c r="C11" s="297" t="s">
        <v>67</v>
      </c>
      <c r="D11" s="297" t="s">
        <v>109</v>
      </c>
      <c r="E11" s="297">
        <v>6</v>
      </c>
      <c r="F11" s="297">
        <v>5</v>
      </c>
      <c r="G11" s="297" t="s">
        <v>10</v>
      </c>
      <c r="H11" s="297"/>
      <c r="I11" s="297"/>
    </row>
    <row r="12" ht="36" spans="1:9">
      <c r="A12" s="297">
        <v>250305009</v>
      </c>
      <c r="B12" s="297" t="s">
        <v>115</v>
      </c>
      <c r="C12" s="297" t="s">
        <v>67</v>
      </c>
      <c r="D12" s="297" t="s">
        <v>109</v>
      </c>
      <c r="E12" s="297">
        <v>6</v>
      </c>
      <c r="F12" s="297">
        <v>5</v>
      </c>
      <c r="G12" s="297" t="s">
        <v>10</v>
      </c>
      <c r="H12" s="297"/>
      <c r="I12" s="297"/>
    </row>
    <row r="13" ht="36" spans="1:9">
      <c r="A13" s="297">
        <v>250306005</v>
      </c>
      <c r="B13" s="297" t="s">
        <v>116</v>
      </c>
      <c r="C13" s="297" t="s">
        <v>67</v>
      </c>
      <c r="D13" s="297" t="s">
        <v>109</v>
      </c>
      <c r="E13" s="297">
        <v>5</v>
      </c>
      <c r="F13" s="297">
        <v>5</v>
      </c>
      <c r="G13" s="297" t="s">
        <v>10</v>
      </c>
      <c r="H13" s="297"/>
      <c r="I13" s="297"/>
    </row>
    <row r="14" ht="36" spans="1:9">
      <c r="A14" s="297">
        <v>250306006</v>
      </c>
      <c r="B14" s="297" t="s">
        <v>117</v>
      </c>
      <c r="C14" s="297" t="s">
        <v>67</v>
      </c>
      <c r="D14" s="297" t="s">
        <v>109</v>
      </c>
      <c r="E14" s="297">
        <v>95</v>
      </c>
      <c r="F14" s="297">
        <v>95</v>
      </c>
      <c r="G14" s="297" t="s">
        <v>75</v>
      </c>
      <c r="H14" s="297"/>
      <c r="I14" s="297"/>
    </row>
    <row r="15" ht="36" spans="1:9">
      <c r="A15" s="297">
        <v>250305014</v>
      </c>
      <c r="B15" s="297" t="s">
        <v>118</v>
      </c>
      <c r="C15" s="297" t="s">
        <v>119</v>
      </c>
      <c r="D15" s="297" t="s">
        <v>109</v>
      </c>
      <c r="E15" s="297">
        <v>14</v>
      </c>
      <c r="F15" s="297">
        <v>12</v>
      </c>
      <c r="G15" s="297" t="s">
        <v>10</v>
      </c>
      <c r="H15" s="297"/>
      <c r="I15" s="297"/>
    </row>
    <row r="16" ht="36" spans="1:9">
      <c r="A16" s="297">
        <v>250308006</v>
      </c>
      <c r="B16" s="297" t="s">
        <v>120</v>
      </c>
      <c r="C16" s="297" t="s">
        <v>121</v>
      </c>
      <c r="D16" s="297" t="s">
        <v>109</v>
      </c>
      <c r="E16" s="297">
        <v>14</v>
      </c>
      <c r="F16" s="297">
        <v>12</v>
      </c>
      <c r="G16" s="297" t="s">
        <v>16</v>
      </c>
      <c r="H16" s="297"/>
      <c r="I16" s="297"/>
    </row>
    <row r="17" ht="36" spans="1:9">
      <c r="A17" s="297">
        <v>250301001</v>
      </c>
      <c r="B17" s="297" t="s">
        <v>122</v>
      </c>
      <c r="C17" s="297" t="s">
        <v>123</v>
      </c>
      <c r="D17" s="297" t="s">
        <v>109</v>
      </c>
      <c r="E17" s="297">
        <v>5</v>
      </c>
      <c r="F17" s="297">
        <v>4</v>
      </c>
      <c r="G17" s="297" t="s">
        <v>10</v>
      </c>
      <c r="H17" s="297"/>
      <c r="I17" s="297"/>
    </row>
    <row r="18" ht="36" spans="1:9">
      <c r="A18" s="297">
        <v>250301002</v>
      </c>
      <c r="B18" s="297" t="s">
        <v>124</v>
      </c>
      <c r="C18" s="297" t="s">
        <v>125</v>
      </c>
      <c r="D18" s="297" t="s">
        <v>109</v>
      </c>
      <c r="E18" s="297">
        <v>5</v>
      </c>
      <c r="F18" s="297">
        <v>4</v>
      </c>
      <c r="G18" s="297" t="s">
        <v>10</v>
      </c>
      <c r="H18" s="297"/>
      <c r="I18" s="297"/>
    </row>
    <row r="19" ht="36" spans="1:9">
      <c r="A19" s="297"/>
      <c r="B19" s="297" t="s">
        <v>126</v>
      </c>
      <c r="C19" s="297" t="s">
        <v>89</v>
      </c>
      <c r="D19" s="297" t="s">
        <v>109</v>
      </c>
      <c r="E19" s="297">
        <v>0</v>
      </c>
      <c r="F19" s="297">
        <v>0</v>
      </c>
      <c r="G19" s="297" t="s">
        <v>10</v>
      </c>
      <c r="H19" s="297"/>
      <c r="I19" s="297"/>
    </row>
    <row r="20" ht="36" spans="1:9">
      <c r="A20" s="297"/>
      <c r="B20" s="297" t="s">
        <v>127</v>
      </c>
      <c r="C20" s="297" t="s">
        <v>89</v>
      </c>
      <c r="D20" s="297" t="s">
        <v>109</v>
      </c>
      <c r="E20" s="297">
        <v>0</v>
      </c>
      <c r="F20" s="297">
        <v>0</v>
      </c>
      <c r="G20" s="297" t="s">
        <v>10</v>
      </c>
      <c r="H20" s="297"/>
      <c r="I20" s="297"/>
    </row>
    <row r="21" ht="36" spans="1:9">
      <c r="A21" s="297">
        <v>250301006</v>
      </c>
      <c r="B21" s="297" t="s">
        <v>128</v>
      </c>
      <c r="C21" s="297" t="s">
        <v>70</v>
      </c>
      <c r="D21" s="297" t="s">
        <v>109</v>
      </c>
      <c r="E21" s="297">
        <v>13</v>
      </c>
      <c r="F21" s="297">
        <v>10</v>
      </c>
      <c r="G21" s="297" t="s">
        <v>10</v>
      </c>
      <c r="H21" s="297"/>
      <c r="I21" s="297"/>
    </row>
    <row r="22" ht="36" spans="1:9">
      <c r="A22" s="297">
        <v>250301004</v>
      </c>
      <c r="B22" s="297" t="s">
        <v>129</v>
      </c>
      <c r="C22" s="297" t="s">
        <v>130</v>
      </c>
      <c r="D22" s="297" t="s">
        <v>109</v>
      </c>
      <c r="E22" s="297">
        <v>18</v>
      </c>
      <c r="F22" s="297">
        <v>16</v>
      </c>
      <c r="G22" s="297" t="s">
        <v>131</v>
      </c>
      <c r="H22" s="297"/>
      <c r="I22" s="297"/>
    </row>
    <row r="23" ht="36" spans="1:9">
      <c r="A23" s="297">
        <v>250305001</v>
      </c>
      <c r="B23" s="297" t="s">
        <v>132</v>
      </c>
      <c r="C23" s="297" t="s">
        <v>133</v>
      </c>
      <c r="D23" s="297" t="s">
        <v>109</v>
      </c>
      <c r="E23" s="297">
        <v>5</v>
      </c>
      <c r="F23" s="297">
        <v>4</v>
      </c>
      <c r="G23" s="297" t="s">
        <v>10</v>
      </c>
      <c r="H23" s="297"/>
      <c r="I23" s="297"/>
    </row>
    <row r="24" ht="36" spans="1:9">
      <c r="A24" s="297">
        <v>250305002</v>
      </c>
      <c r="B24" s="297" t="s">
        <v>134</v>
      </c>
      <c r="C24" s="297" t="s">
        <v>133</v>
      </c>
      <c r="D24" s="297" t="s">
        <v>109</v>
      </c>
      <c r="E24" s="297">
        <v>5</v>
      </c>
      <c r="F24" s="297">
        <v>4</v>
      </c>
      <c r="G24" s="297" t="s">
        <v>10</v>
      </c>
      <c r="H24" s="297"/>
      <c r="I24" s="297"/>
    </row>
    <row r="25" ht="36" spans="1:9">
      <c r="A25" s="297">
        <v>250305003</v>
      </c>
      <c r="B25" s="297" t="s">
        <v>135</v>
      </c>
      <c r="C25" s="297" t="s">
        <v>89</v>
      </c>
      <c r="D25" s="297" t="s">
        <v>109</v>
      </c>
      <c r="E25" s="297">
        <v>0</v>
      </c>
      <c r="F25" s="297">
        <v>0</v>
      </c>
      <c r="G25" s="297" t="s">
        <v>10</v>
      </c>
      <c r="H25" s="297"/>
      <c r="I25" s="297"/>
    </row>
    <row r="26" ht="36" spans="1:9">
      <c r="A26" s="297">
        <v>250305005</v>
      </c>
      <c r="B26" s="297" t="s">
        <v>136</v>
      </c>
      <c r="C26" s="297" t="s">
        <v>137</v>
      </c>
      <c r="D26" s="297" t="s">
        <v>109</v>
      </c>
      <c r="E26" s="297">
        <v>14</v>
      </c>
      <c r="F26" s="297">
        <v>12</v>
      </c>
      <c r="G26" s="297" t="s">
        <v>10</v>
      </c>
      <c r="H26" s="297"/>
      <c r="I26" s="297"/>
    </row>
    <row r="27" ht="36" spans="1:9">
      <c r="A27" s="297">
        <v>250308004</v>
      </c>
      <c r="B27" s="297" t="s">
        <v>138</v>
      </c>
      <c r="C27" s="297" t="s">
        <v>67</v>
      </c>
      <c r="D27" s="297" t="s">
        <v>109</v>
      </c>
      <c r="E27" s="297">
        <v>14</v>
      </c>
      <c r="F27" s="297">
        <v>12</v>
      </c>
      <c r="G27" s="297" t="s">
        <v>10</v>
      </c>
      <c r="H27" s="297"/>
      <c r="I27" s="297"/>
    </row>
    <row r="28" spans="1:9">
      <c r="A28" s="297">
        <v>250308004</v>
      </c>
      <c r="B28" s="297" t="s">
        <v>139</v>
      </c>
      <c r="C28" s="297" t="s">
        <v>67</v>
      </c>
      <c r="D28" s="297" t="s">
        <v>140</v>
      </c>
      <c r="E28" s="297">
        <v>14</v>
      </c>
      <c r="F28" s="297">
        <v>12</v>
      </c>
      <c r="G28" s="297" t="s">
        <v>10</v>
      </c>
      <c r="H28" s="297"/>
      <c r="I28" s="297"/>
    </row>
  </sheetData>
  <mergeCells count="6">
    <mergeCell ref="A2:C2"/>
    <mergeCell ref="A3:C3"/>
    <mergeCell ref="A4:C4"/>
    <mergeCell ref="A5:C5"/>
    <mergeCell ref="A6:C6"/>
    <mergeCell ref="A7:C7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8" defaultRowHeight="13.5"/>
  <cols>
    <col min="1" max="1" width="13.4166666666667" style="32" customWidth="1"/>
    <col min="2" max="4" width="8" style="32"/>
    <col min="5" max="5" width="19.6666666666667" style="32" customWidth="1"/>
    <col min="6" max="7" width="8" style="283"/>
    <col min="8" max="8" width="11.8333333333333" style="32" customWidth="1"/>
    <col min="9" max="16384" width="8" style="32"/>
  </cols>
  <sheetData>
    <row r="1" s="30" customFormat="1" ht="22.5" customHeight="1" spans="1:9">
      <c r="A1" s="209" t="s">
        <v>0</v>
      </c>
      <c r="B1" s="284" t="s">
        <v>141</v>
      </c>
      <c r="C1" s="284"/>
      <c r="D1" s="284" t="s">
        <v>2</v>
      </c>
      <c r="E1" s="284" t="s">
        <v>3</v>
      </c>
      <c r="F1" s="285" t="s">
        <v>4</v>
      </c>
      <c r="G1" s="285" t="s">
        <v>5</v>
      </c>
      <c r="H1" s="284" t="s">
        <v>6</v>
      </c>
      <c r="I1" s="284" t="s">
        <v>7</v>
      </c>
    </row>
    <row r="2" ht="43.5" customHeight="1" spans="1:9">
      <c r="A2" s="286" t="s">
        <v>142</v>
      </c>
      <c r="B2" s="286"/>
      <c r="C2" s="286"/>
      <c r="D2" s="286"/>
      <c r="E2" s="271" t="s">
        <v>143</v>
      </c>
      <c r="F2" s="270">
        <v>89</v>
      </c>
      <c r="G2" s="270">
        <v>80</v>
      </c>
      <c r="H2" s="258" t="s">
        <v>10</v>
      </c>
      <c r="I2" s="47"/>
    </row>
    <row r="3" ht="43.5" customHeight="1" spans="1:9">
      <c r="A3" s="286" t="s">
        <v>144</v>
      </c>
      <c r="B3" s="286"/>
      <c r="C3" s="286"/>
      <c r="D3" s="286"/>
      <c r="E3" s="271"/>
      <c r="F3" s="270">
        <v>35</v>
      </c>
      <c r="G3" s="270">
        <v>32</v>
      </c>
      <c r="H3" s="258" t="s">
        <v>10</v>
      </c>
      <c r="I3" s="47"/>
    </row>
    <row r="4" ht="43.5" customHeight="1" spans="1:9">
      <c r="A4" s="286" t="s">
        <v>145</v>
      </c>
      <c r="B4" s="286"/>
      <c r="C4" s="286"/>
      <c r="D4" s="286"/>
      <c r="E4" s="271"/>
      <c r="F4" s="270">
        <v>20</v>
      </c>
      <c r="G4" s="270">
        <v>19</v>
      </c>
      <c r="H4" s="258" t="s">
        <v>10</v>
      </c>
      <c r="I4" s="47"/>
    </row>
    <row r="5" ht="43.5" customHeight="1" spans="1:9">
      <c r="A5" s="286" t="s">
        <v>146</v>
      </c>
      <c r="B5" s="286"/>
      <c r="C5" s="286"/>
      <c r="D5" s="286"/>
      <c r="E5" s="271"/>
      <c r="F5" s="270">
        <v>15</v>
      </c>
      <c r="G5" s="270">
        <v>14</v>
      </c>
      <c r="H5" s="258" t="s">
        <v>10</v>
      </c>
      <c r="I5" s="47"/>
    </row>
    <row r="6" ht="43.5" customHeight="1" spans="1:9">
      <c r="A6" s="287" t="s">
        <v>147</v>
      </c>
      <c r="B6" s="287"/>
      <c r="C6" s="287"/>
      <c r="D6" s="287"/>
      <c r="E6" s="288" t="s">
        <v>148</v>
      </c>
      <c r="F6" s="270">
        <v>65</v>
      </c>
      <c r="G6" s="270">
        <v>56</v>
      </c>
      <c r="H6" s="270" t="s">
        <v>40</v>
      </c>
      <c r="I6" s="47"/>
    </row>
    <row r="7" ht="52" customHeight="1" spans="1:9">
      <c r="A7" s="251" t="s">
        <v>149</v>
      </c>
      <c r="B7" s="288" t="s">
        <v>150</v>
      </c>
      <c r="C7" s="288"/>
      <c r="D7" s="289" t="s">
        <v>151</v>
      </c>
      <c r="E7" s="289" t="s">
        <v>152</v>
      </c>
      <c r="F7" s="270">
        <v>5</v>
      </c>
      <c r="G7" s="270">
        <v>5</v>
      </c>
      <c r="H7" s="270" t="s">
        <v>10</v>
      </c>
      <c r="I7" s="47"/>
    </row>
    <row r="8" ht="24" spans="1:9">
      <c r="A8" s="251" t="s">
        <v>153</v>
      </c>
      <c r="B8" s="288" t="s">
        <v>154</v>
      </c>
      <c r="C8" s="288"/>
      <c r="D8" s="289" t="s">
        <v>155</v>
      </c>
      <c r="E8" s="289" t="s">
        <v>156</v>
      </c>
      <c r="F8" s="270">
        <v>5</v>
      </c>
      <c r="G8" s="270">
        <v>5</v>
      </c>
      <c r="H8" s="270" t="s">
        <v>10</v>
      </c>
      <c r="I8" s="271" t="s">
        <v>157</v>
      </c>
    </row>
    <row r="9" spans="1:9">
      <c r="A9" s="251" t="s">
        <v>153</v>
      </c>
      <c r="B9" s="288" t="s">
        <v>158</v>
      </c>
      <c r="C9" s="288"/>
      <c r="D9" s="289" t="s">
        <v>155</v>
      </c>
      <c r="E9" s="289" t="s">
        <v>159</v>
      </c>
      <c r="F9" s="270">
        <v>5</v>
      </c>
      <c r="G9" s="270">
        <v>5</v>
      </c>
      <c r="H9" s="270" t="s">
        <v>10</v>
      </c>
      <c r="I9" s="271"/>
    </row>
    <row r="10" ht="48" spans="1:9">
      <c r="A10" s="251">
        <v>250307005</v>
      </c>
      <c r="B10" s="288" t="s">
        <v>160</v>
      </c>
      <c r="C10" s="288"/>
      <c r="D10" s="289" t="s">
        <v>161</v>
      </c>
      <c r="E10" s="289" t="s">
        <v>152</v>
      </c>
      <c r="F10" s="270">
        <v>5</v>
      </c>
      <c r="G10" s="270">
        <v>4</v>
      </c>
      <c r="H10" s="270" t="s">
        <v>10</v>
      </c>
      <c r="I10" s="47"/>
    </row>
    <row r="11" ht="72" spans="1:9">
      <c r="A11" s="251">
        <v>250307003</v>
      </c>
      <c r="B11" s="288" t="s">
        <v>162</v>
      </c>
      <c r="C11" s="288"/>
      <c r="D11" s="289" t="s">
        <v>155</v>
      </c>
      <c r="E11" s="289" t="s">
        <v>163</v>
      </c>
      <c r="F11" s="270">
        <v>9</v>
      </c>
      <c r="G11" s="270">
        <v>8</v>
      </c>
      <c r="H11" s="270" t="s">
        <v>10</v>
      </c>
      <c r="I11" s="273" t="s">
        <v>164</v>
      </c>
    </row>
    <row r="12" ht="81" spans="1:9">
      <c r="A12" s="251">
        <v>250307011</v>
      </c>
      <c r="B12" s="246" t="s">
        <v>165</v>
      </c>
      <c r="C12" s="246"/>
      <c r="D12" s="290" t="s">
        <v>166</v>
      </c>
      <c r="E12" s="289" t="s">
        <v>159</v>
      </c>
      <c r="F12" s="270">
        <v>14</v>
      </c>
      <c r="G12" s="270">
        <v>12</v>
      </c>
      <c r="H12" s="270" t="s">
        <v>40</v>
      </c>
      <c r="I12" s="282" t="s">
        <v>167</v>
      </c>
    </row>
    <row r="13" spans="1:9">
      <c r="A13" s="251" t="s">
        <v>168</v>
      </c>
      <c r="B13" s="246" t="s">
        <v>169</v>
      </c>
      <c r="C13" s="246"/>
      <c r="D13" s="290" t="s">
        <v>70</v>
      </c>
      <c r="E13" s="291" t="s">
        <v>148</v>
      </c>
      <c r="F13" s="270">
        <v>14</v>
      </c>
      <c r="G13" s="270">
        <v>12</v>
      </c>
      <c r="H13" s="270" t="s">
        <v>10</v>
      </c>
      <c r="I13" s="47"/>
    </row>
    <row r="14" ht="35.15" customHeight="1" spans="1:9">
      <c r="A14" s="251" t="s">
        <v>170</v>
      </c>
      <c r="B14" s="246" t="s">
        <v>171</v>
      </c>
      <c r="C14" s="246"/>
      <c r="D14" s="290" t="s">
        <v>70</v>
      </c>
      <c r="E14" s="291" t="s">
        <v>148</v>
      </c>
      <c r="F14" s="292">
        <v>14</v>
      </c>
      <c r="G14" s="292">
        <v>12</v>
      </c>
      <c r="H14" s="270" t="s">
        <v>40</v>
      </c>
      <c r="I14" s="47"/>
    </row>
    <row r="15" ht="35.15" customHeight="1" spans="1:9">
      <c r="A15" s="251" t="s">
        <v>172</v>
      </c>
      <c r="B15" s="246" t="s">
        <v>173</v>
      </c>
      <c r="C15" s="246"/>
      <c r="D15" s="290" t="s">
        <v>70</v>
      </c>
      <c r="E15" s="291" t="s">
        <v>148</v>
      </c>
      <c r="F15" s="270">
        <v>14</v>
      </c>
      <c r="G15" s="270">
        <v>12</v>
      </c>
      <c r="H15" s="270" t="s">
        <v>40</v>
      </c>
      <c r="I15" s="47"/>
    </row>
    <row r="16" ht="35.15" customHeight="1" spans="1:9">
      <c r="A16" s="251" t="s">
        <v>174</v>
      </c>
      <c r="B16" s="246" t="s">
        <v>175</v>
      </c>
      <c r="C16" s="246"/>
      <c r="D16" s="290" t="s">
        <v>70</v>
      </c>
      <c r="E16" s="291" t="s">
        <v>148</v>
      </c>
      <c r="F16" s="270">
        <v>14</v>
      </c>
      <c r="G16" s="270">
        <v>12</v>
      </c>
      <c r="H16" s="270" t="s">
        <v>10</v>
      </c>
      <c r="I16" s="47"/>
    </row>
    <row r="17" ht="35.15" customHeight="1" spans="1:9">
      <c r="A17" s="251" t="s">
        <v>176</v>
      </c>
      <c r="B17" s="246" t="s">
        <v>177</v>
      </c>
      <c r="C17" s="246"/>
      <c r="D17" s="290" t="s">
        <v>70</v>
      </c>
      <c r="E17" s="291" t="s">
        <v>148</v>
      </c>
      <c r="F17" s="270">
        <v>9</v>
      </c>
      <c r="G17" s="270">
        <v>8</v>
      </c>
      <c r="H17" s="270" t="s">
        <v>40</v>
      </c>
      <c r="I17" s="47"/>
    </row>
    <row r="18" ht="36" spans="1:9">
      <c r="A18" s="251" t="s">
        <v>178</v>
      </c>
      <c r="B18" s="246" t="s">
        <v>179</v>
      </c>
      <c r="C18" s="246"/>
      <c r="D18" s="290" t="s">
        <v>166</v>
      </c>
      <c r="E18" s="289" t="s">
        <v>180</v>
      </c>
      <c r="F18" s="270">
        <v>4</v>
      </c>
      <c r="G18" s="270">
        <v>4</v>
      </c>
      <c r="H18" s="270" t="s">
        <v>10</v>
      </c>
      <c r="I18" s="47"/>
    </row>
    <row r="19" spans="1:9">
      <c r="A19" s="251">
        <v>250307028</v>
      </c>
      <c r="B19" s="246" t="s">
        <v>181</v>
      </c>
      <c r="C19" s="246"/>
      <c r="D19" s="290" t="s">
        <v>70</v>
      </c>
      <c r="E19" s="289" t="s">
        <v>32</v>
      </c>
      <c r="F19" s="270">
        <v>45</v>
      </c>
      <c r="G19" s="270">
        <v>40</v>
      </c>
      <c r="H19" s="270" t="s">
        <v>10</v>
      </c>
      <c r="I19" s="47"/>
    </row>
    <row r="20" ht="24" spans="1:9">
      <c r="A20" s="251" t="s">
        <v>182</v>
      </c>
      <c r="B20" s="246" t="s">
        <v>183</v>
      </c>
      <c r="C20" s="246"/>
      <c r="D20" s="290" t="s">
        <v>184</v>
      </c>
      <c r="E20" s="289" t="s">
        <v>185</v>
      </c>
      <c r="F20" s="270">
        <v>78</v>
      </c>
      <c r="G20" s="270">
        <v>76</v>
      </c>
      <c r="H20" s="270" t="s">
        <v>75</v>
      </c>
      <c r="I20" s="47"/>
    </row>
  </sheetData>
  <mergeCells count="22">
    <mergeCell ref="B1:C1"/>
    <mergeCell ref="A2:D2"/>
    <mergeCell ref="A3:D3"/>
    <mergeCell ref="A4:D4"/>
    <mergeCell ref="A5:D5"/>
    <mergeCell ref="A6: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E2:E5"/>
    <mergeCell ref="I8:I9"/>
  </mergeCells>
  <pageMargins left="0.7" right="0.7" top="0.75" bottom="0.75" header="0.3" footer="0.3"/>
  <pageSetup paperSize="9" orientation="portrait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" workbookViewId="0">
      <selection activeCell="G35" sqref="G35"/>
    </sheetView>
  </sheetViews>
  <sheetFormatPr defaultColWidth="8" defaultRowHeight="13.5"/>
  <cols>
    <col min="1" max="1" width="13.4166666666667" style="32" customWidth="1"/>
    <col min="2" max="3" width="8" style="32"/>
    <col min="4" max="4" width="10.1666666666667" style="32" customWidth="1"/>
    <col min="5" max="5" width="19.6666666666667" style="32" customWidth="1"/>
    <col min="6" max="7" width="8" style="32"/>
    <col min="8" max="8" width="11.8333333333333" style="32" customWidth="1"/>
    <col min="9" max="16384" width="8" style="32"/>
  </cols>
  <sheetData>
    <row r="1" s="30" customFormat="1" ht="27.65" customHeight="1" spans="1:9">
      <c r="A1" s="274" t="s">
        <v>0</v>
      </c>
      <c r="B1" s="275" t="s">
        <v>141</v>
      </c>
      <c r="C1" s="275"/>
      <c r="D1" s="275" t="s">
        <v>2</v>
      </c>
      <c r="E1" s="275" t="s">
        <v>3</v>
      </c>
      <c r="F1" s="275" t="s">
        <v>4</v>
      </c>
      <c r="G1" s="275" t="s">
        <v>5</v>
      </c>
      <c r="H1" s="275" t="s">
        <v>6</v>
      </c>
      <c r="I1" s="275" t="s">
        <v>7</v>
      </c>
    </row>
    <row r="2" ht="46" customHeight="1" spans="1:9">
      <c r="A2" s="276" t="s">
        <v>186</v>
      </c>
      <c r="B2" s="276"/>
      <c r="C2" s="276"/>
      <c r="D2" s="276"/>
      <c r="E2" s="263" t="s">
        <v>143</v>
      </c>
      <c r="F2" s="277">
        <v>70</v>
      </c>
      <c r="G2" s="277">
        <v>61</v>
      </c>
      <c r="H2" s="277" t="s">
        <v>10</v>
      </c>
      <c r="I2" s="258"/>
    </row>
    <row r="3" ht="30.65" customHeight="1" spans="1:9">
      <c r="A3" s="276" t="s">
        <v>187</v>
      </c>
      <c r="B3" s="276"/>
      <c r="C3" s="276"/>
      <c r="D3" s="276"/>
      <c r="E3" s="263"/>
      <c r="F3" s="277">
        <v>34</v>
      </c>
      <c r="G3" s="277">
        <v>29</v>
      </c>
      <c r="H3" s="277" t="s">
        <v>10</v>
      </c>
      <c r="I3" s="258"/>
    </row>
    <row r="4" ht="30.65" customHeight="1" spans="1:9">
      <c r="A4" s="263" t="s">
        <v>188</v>
      </c>
      <c r="B4" s="263"/>
      <c r="C4" s="263"/>
      <c r="D4" s="263"/>
      <c r="E4" s="263" t="s">
        <v>189</v>
      </c>
      <c r="F4" s="277">
        <v>86</v>
      </c>
      <c r="G4" s="277">
        <v>76</v>
      </c>
      <c r="H4" s="34" t="s">
        <v>190</v>
      </c>
      <c r="I4" s="258"/>
    </row>
    <row r="5" ht="30.65" customHeight="1" spans="1:9">
      <c r="A5" s="263" t="s">
        <v>191</v>
      </c>
      <c r="B5" s="263"/>
      <c r="C5" s="263"/>
      <c r="D5" s="263"/>
      <c r="E5" s="277" t="s">
        <v>192</v>
      </c>
      <c r="F5" s="277">
        <v>132</v>
      </c>
      <c r="G5" s="277">
        <v>118</v>
      </c>
      <c r="H5" s="34"/>
      <c r="I5" s="258"/>
    </row>
    <row r="6" ht="30.65" customHeight="1" spans="1:9">
      <c r="A6" s="263" t="s">
        <v>193</v>
      </c>
      <c r="B6" s="263"/>
      <c r="C6" s="263"/>
      <c r="D6" s="263"/>
      <c r="E6" s="277" t="s">
        <v>192</v>
      </c>
      <c r="F6" s="277">
        <v>178</v>
      </c>
      <c r="G6" s="277">
        <v>160</v>
      </c>
      <c r="H6" s="34"/>
      <c r="I6" s="258"/>
    </row>
    <row r="7" ht="30.65" customHeight="1" spans="1:9">
      <c r="A7" s="276" t="s">
        <v>194</v>
      </c>
      <c r="B7" s="276"/>
      <c r="C7" s="276"/>
      <c r="D7" s="276"/>
      <c r="E7" s="263" t="s">
        <v>143</v>
      </c>
      <c r="F7" s="277">
        <v>107</v>
      </c>
      <c r="G7" s="277">
        <v>96</v>
      </c>
      <c r="H7" s="277" t="s">
        <v>10</v>
      </c>
      <c r="I7" s="258"/>
    </row>
    <row r="8" ht="30.65" customHeight="1" spans="1:9">
      <c r="A8" s="276" t="s">
        <v>195</v>
      </c>
      <c r="B8" s="276"/>
      <c r="C8" s="276"/>
      <c r="D8" s="276"/>
      <c r="E8" s="263"/>
      <c r="F8" s="277">
        <v>101</v>
      </c>
      <c r="G8" s="277">
        <v>92</v>
      </c>
      <c r="H8" s="277" t="s">
        <v>10</v>
      </c>
      <c r="I8" s="258"/>
    </row>
    <row r="9" ht="30.65" customHeight="1" spans="1:9">
      <c r="A9" s="276" t="s">
        <v>196</v>
      </c>
      <c r="B9" s="276"/>
      <c r="C9" s="276"/>
      <c r="D9" s="276"/>
      <c r="E9" s="263" t="s">
        <v>143</v>
      </c>
      <c r="F9" s="277">
        <v>70</v>
      </c>
      <c r="G9" s="277">
        <v>61</v>
      </c>
      <c r="H9" s="277" t="s">
        <v>10</v>
      </c>
      <c r="I9" s="258"/>
    </row>
    <row r="10" ht="30.65" customHeight="1" spans="1:9">
      <c r="A10" s="276" t="s">
        <v>197</v>
      </c>
      <c r="B10" s="276"/>
      <c r="C10" s="276"/>
      <c r="D10" s="276"/>
      <c r="E10" s="263"/>
      <c r="F10" s="277">
        <v>52</v>
      </c>
      <c r="G10" s="277">
        <v>45</v>
      </c>
      <c r="H10" s="277" t="s">
        <v>10</v>
      </c>
      <c r="I10" s="258"/>
    </row>
    <row r="11" ht="30.65" customHeight="1" spans="1:9">
      <c r="A11" s="276" t="s">
        <v>198</v>
      </c>
      <c r="B11" s="276"/>
      <c r="C11" s="276"/>
      <c r="D11" s="276"/>
      <c r="E11" s="263"/>
      <c r="F11" s="277">
        <v>28</v>
      </c>
      <c r="G11" s="277">
        <v>25</v>
      </c>
      <c r="H11" s="277" t="s">
        <v>10</v>
      </c>
      <c r="I11" s="258"/>
    </row>
    <row r="12" ht="30.65" customHeight="1" spans="1:9">
      <c r="A12" s="276" t="s">
        <v>199</v>
      </c>
      <c r="B12" s="276"/>
      <c r="C12" s="276"/>
      <c r="D12" s="276"/>
      <c r="E12" s="263"/>
      <c r="F12" s="277">
        <f>F33+F32</f>
        <v>12</v>
      </c>
      <c r="G12" s="277">
        <v>11</v>
      </c>
      <c r="H12" s="277" t="s">
        <v>10</v>
      </c>
      <c r="I12" s="258"/>
    </row>
    <row r="13" ht="26.15" customHeight="1" spans="1:9">
      <c r="A13" s="251">
        <v>250310026</v>
      </c>
      <c r="B13" s="257" t="s">
        <v>200</v>
      </c>
      <c r="C13" s="257"/>
      <c r="D13" s="257" t="s">
        <v>52</v>
      </c>
      <c r="E13" s="256"/>
      <c r="F13" s="47">
        <v>27</v>
      </c>
      <c r="G13" s="47">
        <v>24</v>
      </c>
      <c r="H13" s="278" t="s">
        <v>190</v>
      </c>
      <c r="I13" s="269" t="s">
        <v>201</v>
      </c>
    </row>
    <row r="14" ht="26.15" customHeight="1" spans="1:9">
      <c r="A14" s="251" t="s">
        <v>202</v>
      </c>
      <c r="B14" s="257" t="s">
        <v>203</v>
      </c>
      <c r="C14" s="257"/>
      <c r="D14" s="257"/>
      <c r="E14" s="256"/>
      <c r="F14" s="47">
        <v>36</v>
      </c>
      <c r="G14" s="47">
        <v>32</v>
      </c>
      <c r="H14" s="278"/>
      <c r="I14" s="269"/>
    </row>
    <row r="15" ht="26.15" customHeight="1" spans="1:9">
      <c r="A15" s="251">
        <v>250310028</v>
      </c>
      <c r="B15" s="257" t="s">
        <v>204</v>
      </c>
      <c r="C15" s="257"/>
      <c r="D15" s="257"/>
      <c r="E15" s="256"/>
      <c r="F15" s="47">
        <v>23</v>
      </c>
      <c r="G15" s="47">
        <v>20</v>
      </c>
      <c r="H15" s="278"/>
      <c r="I15" s="269"/>
    </row>
    <row r="16" ht="39" customHeight="1" spans="1:9">
      <c r="A16" s="251" t="s">
        <v>205</v>
      </c>
      <c r="B16" s="257" t="s">
        <v>206</v>
      </c>
      <c r="C16" s="257"/>
      <c r="D16" s="259" t="s">
        <v>74</v>
      </c>
      <c r="E16" s="256"/>
      <c r="F16" s="47">
        <v>18</v>
      </c>
      <c r="G16" s="47">
        <v>16</v>
      </c>
      <c r="H16" s="277" t="s">
        <v>75</v>
      </c>
      <c r="I16" s="47"/>
    </row>
    <row r="17" ht="33.75" spans="1:9">
      <c r="A17" s="246" t="s">
        <v>207</v>
      </c>
      <c r="B17" s="257" t="s">
        <v>208</v>
      </c>
      <c r="C17" s="257"/>
      <c r="D17" s="259" t="s">
        <v>45</v>
      </c>
      <c r="E17" s="257" t="s">
        <v>209</v>
      </c>
      <c r="F17" s="47">
        <v>65</v>
      </c>
      <c r="G17" s="47">
        <v>60</v>
      </c>
      <c r="H17" s="277" t="s">
        <v>10</v>
      </c>
      <c r="I17" s="47"/>
    </row>
    <row r="18" ht="26.15" customHeight="1" spans="1:9">
      <c r="A18" s="251" t="s">
        <v>210</v>
      </c>
      <c r="B18" s="257" t="s">
        <v>211</v>
      </c>
      <c r="C18" s="257"/>
      <c r="D18" s="259" t="s">
        <v>212</v>
      </c>
      <c r="E18" s="257" t="s">
        <v>213</v>
      </c>
      <c r="F18" s="47">
        <v>36</v>
      </c>
      <c r="G18" s="47">
        <v>32</v>
      </c>
      <c r="H18" s="277" t="s">
        <v>40</v>
      </c>
      <c r="I18" s="47"/>
    </row>
    <row r="19" ht="26.15" customHeight="1" spans="1:9">
      <c r="A19" s="251" t="s">
        <v>214</v>
      </c>
      <c r="B19" s="257" t="s">
        <v>215</v>
      </c>
      <c r="C19" s="257"/>
      <c r="D19" s="259" t="s">
        <v>212</v>
      </c>
      <c r="E19" s="257"/>
      <c r="F19" s="47">
        <v>90</v>
      </c>
      <c r="G19" s="47">
        <v>80</v>
      </c>
      <c r="H19" s="277" t="s">
        <v>40</v>
      </c>
      <c r="I19" s="47"/>
    </row>
    <row r="20" ht="26.15" customHeight="1" spans="1:9">
      <c r="A20" s="251">
        <v>250306011</v>
      </c>
      <c r="B20" s="257" t="s">
        <v>216</v>
      </c>
      <c r="C20" s="257"/>
      <c r="D20" s="259" t="s">
        <v>217</v>
      </c>
      <c r="E20" s="257" t="s">
        <v>218</v>
      </c>
      <c r="F20" s="47">
        <v>65</v>
      </c>
      <c r="G20" s="47">
        <v>60</v>
      </c>
      <c r="H20" s="277" t="s">
        <v>10</v>
      </c>
      <c r="I20" s="47"/>
    </row>
    <row r="21" ht="39" customHeight="1" spans="1:9">
      <c r="A21" s="251">
        <v>250301017</v>
      </c>
      <c r="B21" s="257" t="s">
        <v>219</v>
      </c>
      <c r="C21" s="257"/>
      <c r="D21" s="259" t="s">
        <v>70</v>
      </c>
      <c r="E21" s="257" t="s">
        <v>220</v>
      </c>
      <c r="F21" s="47">
        <v>18</v>
      </c>
      <c r="G21" s="47">
        <v>16</v>
      </c>
      <c r="H21" s="277" t="s">
        <v>10</v>
      </c>
      <c r="I21" s="47"/>
    </row>
    <row r="22" ht="52" customHeight="1" spans="1:9">
      <c r="A22" s="251">
        <v>250303013</v>
      </c>
      <c r="B22" s="257" t="s">
        <v>221</v>
      </c>
      <c r="C22" s="257"/>
      <c r="D22" s="259" t="s">
        <v>70</v>
      </c>
      <c r="E22" s="257" t="s">
        <v>220</v>
      </c>
      <c r="F22" s="47">
        <v>18</v>
      </c>
      <c r="G22" s="47">
        <v>16</v>
      </c>
      <c r="H22" s="277" t="s">
        <v>10</v>
      </c>
      <c r="I22" s="47"/>
    </row>
    <row r="23" ht="53.15" customHeight="1" spans="1:9">
      <c r="A23" s="251">
        <v>250401037</v>
      </c>
      <c r="B23" s="257" t="s">
        <v>222</v>
      </c>
      <c r="C23" s="257"/>
      <c r="D23" s="259" t="s">
        <v>98</v>
      </c>
      <c r="E23" s="257" t="s">
        <v>223</v>
      </c>
      <c r="F23" s="47">
        <v>380</v>
      </c>
      <c r="G23" s="47">
        <v>380</v>
      </c>
      <c r="H23" s="277" t="s">
        <v>75</v>
      </c>
      <c r="I23" s="47"/>
    </row>
    <row r="24" ht="39" customHeight="1" spans="1:10">
      <c r="A24" s="251" t="s">
        <v>224</v>
      </c>
      <c r="B24" s="257" t="s">
        <v>225</v>
      </c>
      <c r="C24" s="257"/>
      <c r="D24" s="259" t="s">
        <v>52</v>
      </c>
      <c r="E24" s="279" t="s">
        <v>226</v>
      </c>
      <c r="F24" s="280">
        <v>270</v>
      </c>
      <c r="G24" s="280">
        <v>265</v>
      </c>
      <c r="H24" s="277" t="s">
        <v>40</v>
      </c>
      <c r="J24" s="47"/>
    </row>
    <row r="25" ht="39" customHeight="1" spans="1:9">
      <c r="A25" s="251">
        <v>250306006</v>
      </c>
      <c r="B25" s="257" t="s">
        <v>227</v>
      </c>
      <c r="C25" s="257"/>
      <c r="D25" s="259" t="s">
        <v>228</v>
      </c>
      <c r="E25" s="279" t="s">
        <v>218</v>
      </c>
      <c r="F25" s="47">
        <v>27</v>
      </c>
      <c r="G25" s="47">
        <v>24</v>
      </c>
      <c r="H25" s="277" t="s">
        <v>229</v>
      </c>
      <c r="I25" s="47"/>
    </row>
    <row r="26" ht="26.15" customHeight="1" spans="1:9">
      <c r="A26" s="251" t="s">
        <v>230</v>
      </c>
      <c r="B26" s="257" t="s">
        <v>231</v>
      </c>
      <c r="C26" s="257"/>
      <c r="D26" s="259" t="s">
        <v>67</v>
      </c>
      <c r="E26" s="279" t="s">
        <v>232</v>
      </c>
      <c r="F26" s="47">
        <v>5</v>
      </c>
      <c r="G26" s="47">
        <v>5</v>
      </c>
      <c r="H26" s="277" t="s">
        <v>10</v>
      </c>
      <c r="I26" s="47"/>
    </row>
    <row r="27" ht="26.15" customHeight="1" spans="1:9">
      <c r="A27" s="251" t="s">
        <v>233</v>
      </c>
      <c r="B27" s="257" t="s">
        <v>234</v>
      </c>
      <c r="C27" s="257"/>
      <c r="D27" s="259" t="s">
        <v>67</v>
      </c>
      <c r="E27" s="279" t="s">
        <v>218</v>
      </c>
      <c r="F27" s="47">
        <v>5</v>
      </c>
      <c r="G27" s="47">
        <v>4</v>
      </c>
      <c r="H27" s="277" t="s">
        <v>10</v>
      </c>
      <c r="I27" s="47"/>
    </row>
    <row r="28" ht="39" customHeight="1" spans="1:10">
      <c r="A28" s="251">
        <v>250306002</v>
      </c>
      <c r="B28" s="257" t="s">
        <v>235</v>
      </c>
      <c r="C28" s="257"/>
      <c r="D28" s="259" t="s">
        <v>236</v>
      </c>
      <c r="E28" s="279" t="s">
        <v>218</v>
      </c>
      <c r="F28" s="47">
        <v>14</v>
      </c>
      <c r="G28" s="47">
        <v>12</v>
      </c>
      <c r="H28" s="277" t="s">
        <v>10</v>
      </c>
      <c r="J28" s="282"/>
    </row>
    <row r="29" ht="39" customHeight="1" spans="1:9">
      <c r="A29" s="251">
        <v>250306007</v>
      </c>
      <c r="B29" s="257" t="s">
        <v>237</v>
      </c>
      <c r="C29" s="257"/>
      <c r="D29" s="259" t="s">
        <v>67</v>
      </c>
      <c r="E29" s="279" t="s">
        <v>218</v>
      </c>
      <c r="F29" s="47">
        <v>5</v>
      </c>
      <c r="G29" s="47">
        <v>4</v>
      </c>
      <c r="H29" s="277" t="s">
        <v>10</v>
      </c>
      <c r="I29" s="47"/>
    </row>
    <row r="30" ht="39" customHeight="1" spans="1:9">
      <c r="A30" s="251" t="s">
        <v>238</v>
      </c>
      <c r="B30" s="257" t="s">
        <v>239</v>
      </c>
      <c r="C30" s="257"/>
      <c r="D30" s="259" t="s">
        <v>67</v>
      </c>
      <c r="E30" s="279" t="s">
        <v>218</v>
      </c>
      <c r="F30" s="47">
        <v>5</v>
      </c>
      <c r="G30" s="47">
        <v>4</v>
      </c>
      <c r="H30" s="277" t="s">
        <v>10</v>
      </c>
      <c r="I30" s="47"/>
    </row>
    <row r="31" ht="22.5" spans="1:9">
      <c r="A31" s="251">
        <v>250203009</v>
      </c>
      <c r="B31" s="257" t="s">
        <v>240</v>
      </c>
      <c r="C31" s="257"/>
      <c r="D31" s="259" t="s">
        <v>74</v>
      </c>
      <c r="E31" s="263" t="s">
        <v>241</v>
      </c>
      <c r="F31" s="47">
        <v>18</v>
      </c>
      <c r="G31" s="47">
        <v>16</v>
      </c>
      <c r="H31" s="277" t="s">
        <v>75</v>
      </c>
      <c r="I31" s="47"/>
    </row>
    <row r="32" ht="45" customHeight="1" spans="1:9">
      <c r="A32" s="251">
        <v>250303001</v>
      </c>
      <c r="B32" s="257" t="s">
        <v>242</v>
      </c>
      <c r="C32" s="257"/>
      <c r="D32" s="259" t="s">
        <v>236</v>
      </c>
      <c r="E32" s="279" t="s">
        <v>243</v>
      </c>
      <c r="F32" s="47">
        <v>5</v>
      </c>
      <c r="G32" s="47">
        <v>5</v>
      </c>
      <c r="H32" s="277" t="s">
        <v>10</v>
      </c>
      <c r="I32" s="47"/>
    </row>
    <row r="33" ht="33.75" spans="1:10">
      <c r="A33" s="251" t="s">
        <v>244</v>
      </c>
      <c r="B33" s="257" t="s">
        <v>245</v>
      </c>
      <c r="C33" s="257"/>
      <c r="D33" s="259" t="s">
        <v>246</v>
      </c>
      <c r="E33" s="279" t="s">
        <v>243</v>
      </c>
      <c r="F33" s="47">
        <v>7</v>
      </c>
      <c r="G33" s="47">
        <v>6</v>
      </c>
      <c r="H33" s="277" t="s">
        <v>10</v>
      </c>
      <c r="J33" s="47"/>
    </row>
    <row r="34" ht="52" customHeight="1" spans="1:9">
      <c r="A34" s="251">
        <v>250303004</v>
      </c>
      <c r="B34" s="257" t="s">
        <v>247</v>
      </c>
      <c r="C34" s="257"/>
      <c r="D34" s="259" t="s">
        <v>121</v>
      </c>
      <c r="E34" s="279" t="s">
        <v>243</v>
      </c>
      <c r="F34" s="47">
        <v>9</v>
      </c>
      <c r="G34" s="47">
        <v>8</v>
      </c>
      <c r="H34" s="277" t="s">
        <v>10</v>
      </c>
      <c r="I34" s="47"/>
    </row>
    <row r="35" ht="52" customHeight="1" spans="1:9">
      <c r="A35" s="251" t="s">
        <v>248</v>
      </c>
      <c r="B35" s="257" t="s">
        <v>249</v>
      </c>
      <c r="C35" s="257"/>
      <c r="D35" s="259" t="s">
        <v>121</v>
      </c>
      <c r="E35" s="279" t="s">
        <v>243</v>
      </c>
      <c r="F35" s="47">
        <v>7</v>
      </c>
      <c r="G35" s="47">
        <v>6</v>
      </c>
      <c r="H35" s="277" t="s">
        <v>10</v>
      </c>
      <c r="I35" s="47"/>
    </row>
    <row r="36" ht="46" customHeight="1" spans="1:9">
      <c r="A36" s="251">
        <v>250303007</v>
      </c>
      <c r="B36" s="257" t="s">
        <v>250</v>
      </c>
      <c r="C36" s="257"/>
      <c r="D36" s="259" t="s">
        <v>70</v>
      </c>
      <c r="E36" s="279" t="s">
        <v>251</v>
      </c>
      <c r="F36" s="47">
        <v>12</v>
      </c>
      <c r="G36" s="47">
        <v>10</v>
      </c>
      <c r="H36" s="277" t="s">
        <v>10</v>
      </c>
      <c r="I36" s="47"/>
    </row>
    <row r="37" ht="44.5" customHeight="1" spans="1:9">
      <c r="A37" s="251">
        <v>250303009</v>
      </c>
      <c r="B37" s="257" t="s">
        <v>252</v>
      </c>
      <c r="C37" s="257"/>
      <c r="D37" s="259" t="s">
        <v>70</v>
      </c>
      <c r="E37" s="279" t="s">
        <v>251</v>
      </c>
      <c r="F37" s="47">
        <v>12</v>
      </c>
      <c r="G37" s="47">
        <v>10</v>
      </c>
      <c r="H37" s="277" t="s">
        <v>10</v>
      </c>
      <c r="I37" s="47"/>
    </row>
    <row r="38" ht="26.15" customHeight="1" spans="1:9">
      <c r="A38" s="47">
        <v>250303012</v>
      </c>
      <c r="B38" s="257" t="s">
        <v>253</v>
      </c>
      <c r="C38" s="257"/>
      <c r="D38" s="259" t="s">
        <v>70</v>
      </c>
      <c r="E38" s="279" t="s">
        <v>251</v>
      </c>
      <c r="F38" s="47">
        <v>9</v>
      </c>
      <c r="G38" s="47">
        <v>8</v>
      </c>
      <c r="H38" s="277" t="s">
        <v>16</v>
      </c>
      <c r="I38" s="47"/>
    </row>
    <row r="39" ht="26.15" customHeight="1" spans="1:9">
      <c r="A39" s="47" t="s">
        <v>254</v>
      </c>
      <c r="B39" s="257" t="s">
        <v>255</v>
      </c>
      <c r="C39" s="257"/>
      <c r="D39" s="281" t="s">
        <v>70</v>
      </c>
      <c r="E39" s="279" t="s">
        <v>256</v>
      </c>
      <c r="F39" s="47">
        <v>18</v>
      </c>
      <c r="G39" s="47">
        <v>16</v>
      </c>
      <c r="H39" s="277" t="s">
        <v>10</v>
      </c>
      <c r="I39" s="47"/>
    </row>
  </sheetData>
  <mergeCells count="47">
    <mergeCell ref="B1:C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D13:D15"/>
    <mergeCell ref="E2:E3"/>
    <mergeCell ref="E7:E8"/>
    <mergeCell ref="E9:E12"/>
    <mergeCell ref="E18:E19"/>
    <mergeCell ref="H4:H6"/>
    <mergeCell ref="H13:H15"/>
    <mergeCell ref="I13:I15"/>
  </mergeCells>
  <pageMargins left="0.7" right="0.7" top="0.75" bottom="0.75" header="0.3" footer="0.3"/>
  <pageSetup paperSize="9" orientation="portrait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F1" sqref="F$1:F$1048576"/>
    </sheetView>
  </sheetViews>
  <sheetFormatPr defaultColWidth="8" defaultRowHeight="13.5" outlineLevelRow="2"/>
  <cols>
    <col min="1" max="1" width="13.4166666666667" style="32" customWidth="1"/>
    <col min="2" max="3" width="8" style="32"/>
    <col min="4" max="4" width="13.6666666666667" style="32" customWidth="1"/>
    <col min="5" max="5" width="19.6666666666667" style="32" customWidth="1"/>
    <col min="6" max="7" width="8" style="32"/>
    <col min="8" max="8" width="27" style="32" customWidth="1"/>
    <col min="9" max="9" width="11.8333333333333" style="32" customWidth="1"/>
    <col min="10" max="16384" width="8" style="32"/>
  </cols>
  <sheetData>
    <row r="1" s="30" customFormat="1" ht="27.65" customHeight="1" spans="1:10">
      <c r="A1" s="267" t="s">
        <v>0</v>
      </c>
      <c r="B1" s="268" t="s">
        <v>141</v>
      </c>
      <c r="C1" s="268"/>
      <c r="D1" s="268" t="s">
        <v>2</v>
      </c>
      <c r="E1" s="268" t="s">
        <v>3</v>
      </c>
      <c r="F1" s="268" t="s">
        <v>4</v>
      </c>
      <c r="G1" s="268" t="s">
        <v>5</v>
      </c>
      <c r="H1" s="268" t="s">
        <v>257</v>
      </c>
      <c r="I1" s="268" t="s">
        <v>6</v>
      </c>
      <c r="J1" s="268" t="s">
        <v>7</v>
      </c>
    </row>
    <row r="2" ht="139.5" customHeight="1" spans="1:10">
      <c r="A2" s="269" t="s">
        <v>258</v>
      </c>
      <c r="B2" s="269" t="s">
        <v>259</v>
      </c>
      <c r="C2" s="270"/>
      <c r="D2" s="270"/>
      <c r="E2" s="271" t="s">
        <v>260</v>
      </c>
      <c r="F2" s="272">
        <v>60</v>
      </c>
      <c r="G2" s="272">
        <v>60</v>
      </c>
      <c r="H2" s="248" t="s">
        <v>261</v>
      </c>
      <c r="I2" s="248" t="s">
        <v>10</v>
      </c>
      <c r="J2" s="47"/>
    </row>
    <row r="3" ht="152.15" customHeight="1" spans="1:10">
      <c r="A3" s="269" t="s">
        <v>262</v>
      </c>
      <c r="B3" s="269" t="s">
        <v>263</v>
      </c>
      <c r="C3" s="270"/>
      <c r="D3" s="270"/>
      <c r="E3" s="271" t="s">
        <v>264</v>
      </c>
      <c r="F3" s="272">
        <v>95</v>
      </c>
      <c r="G3" s="272">
        <v>92</v>
      </c>
      <c r="H3" s="273" t="s">
        <v>265</v>
      </c>
      <c r="I3" s="248" t="s">
        <v>10</v>
      </c>
      <c r="J3" s="47"/>
    </row>
  </sheetData>
  <mergeCells count="3">
    <mergeCell ref="B1:C1"/>
    <mergeCell ref="B2:D2"/>
    <mergeCell ref="B3:D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J18" sqref="J18"/>
    </sheetView>
  </sheetViews>
  <sheetFormatPr defaultColWidth="8" defaultRowHeight="13.5"/>
  <cols>
    <col min="1" max="1" width="13.4166666666667" style="32" customWidth="1"/>
    <col min="2" max="3" width="8" style="32"/>
    <col min="4" max="4" width="10.1666666666667" style="32" customWidth="1"/>
    <col min="5" max="5" width="19.6666666666667" style="32" customWidth="1"/>
    <col min="6" max="7" width="8" style="32"/>
    <col min="8" max="8" width="27" style="32" customWidth="1"/>
    <col min="9" max="9" width="11.8333333333333" style="32" customWidth="1"/>
    <col min="10" max="16384" width="8" style="32"/>
  </cols>
  <sheetData>
    <row r="1" s="30" customFormat="1" ht="27.65" customHeight="1" spans="1:10">
      <c r="A1" s="231" t="s">
        <v>0</v>
      </c>
      <c r="B1" s="245" t="s">
        <v>141</v>
      </c>
      <c r="C1" s="245"/>
      <c r="D1" s="245" t="s">
        <v>2</v>
      </c>
      <c r="E1" s="245" t="s">
        <v>3</v>
      </c>
      <c r="F1" s="245" t="s">
        <v>4</v>
      </c>
      <c r="G1" s="245" t="s">
        <v>5</v>
      </c>
      <c r="H1" s="245" t="s">
        <v>257</v>
      </c>
      <c r="I1" s="245" t="s">
        <v>6</v>
      </c>
      <c r="J1" s="245" t="s">
        <v>7</v>
      </c>
    </row>
    <row r="2" ht="26.5" customHeight="1" spans="1:10">
      <c r="A2" s="254" t="s">
        <v>266</v>
      </c>
      <c r="B2" s="255"/>
      <c r="C2" s="255"/>
      <c r="D2" s="256"/>
      <c r="E2" s="257" t="s">
        <v>267</v>
      </c>
      <c r="F2" s="258">
        <v>27</v>
      </c>
      <c r="G2" s="47">
        <v>24</v>
      </c>
      <c r="H2" s="259" t="s">
        <v>268</v>
      </c>
      <c r="I2" s="266" t="s">
        <v>10</v>
      </c>
      <c r="J2" s="47"/>
    </row>
    <row r="3" ht="30.65" customHeight="1" spans="1:10">
      <c r="A3" s="254" t="s">
        <v>269</v>
      </c>
      <c r="B3" s="255"/>
      <c r="C3" s="255"/>
      <c r="D3" s="256"/>
      <c r="E3" s="260"/>
      <c r="F3" s="258">
        <v>54</v>
      </c>
      <c r="G3" s="47">
        <v>48</v>
      </c>
      <c r="H3" s="261"/>
      <c r="I3" s="266" t="s">
        <v>10</v>
      </c>
      <c r="J3" s="47"/>
    </row>
    <row r="4" ht="14.15" customHeight="1" spans="1:10">
      <c r="A4" s="262" t="s">
        <v>270</v>
      </c>
      <c r="B4" s="257" t="s">
        <v>271</v>
      </c>
      <c r="C4" s="257"/>
      <c r="D4" s="263" t="s">
        <v>272</v>
      </c>
      <c r="E4" s="257" t="s">
        <v>273</v>
      </c>
      <c r="F4" s="55">
        <v>9</v>
      </c>
      <c r="G4" s="47">
        <v>8</v>
      </c>
      <c r="H4" s="264" t="s">
        <v>274</v>
      </c>
      <c r="I4" s="266" t="s">
        <v>10</v>
      </c>
      <c r="J4" s="47"/>
    </row>
    <row r="5" ht="45" spans="1:10">
      <c r="A5" s="262" t="s">
        <v>275</v>
      </c>
      <c r="B5" s="257" t="s">
        <v>276</v>
      </c>
      <c r="C5" s="257"/>
      <c r="D5" s="263" t="s">
        <v>272</v>
      </c>
      <c r="E5" s="257"/>
      <c r="F5" s="55">
        <v>9</v>
      </c>
      <c r="G5" s="47">
        <v>8</v>
      </c>
      <c r="H5" s="259" t="s">
        <v>277</v>
      </c>
      <c r="I5" s="266" t="s">
        <v>10</v>
      </c>
      <c r="J5" s="47"/>
    </row>
    <row r="6" ht="33.75" spans="1:10">
      <c r="A6" s="262" t="s">
        <v>278</v>
      </c>
      <c r="B6" s="257" t="s">
        <v>279</v>
      </c>
      <c r="C6" s="257"/>
      <c r="D6" s="263" t="s">
        <v>272</v>
      </c>
      <c r="E6" s="257"/>
      <c r="F6" s="55">
        <v>9</v>
      </c>
      <c r="G6" s="47">
        <v>8</v>
      </c>
      <c r="H6" s="259" t="s">
        <v>280</v>
      </c>
      <c r="I6" s="266" t="s">
        <v>10</v>
      </c>
      <c r="J6" s="47"/>
    </row>
    <row r="7" ht="45" spans="1:10">
      <c r="A7" s="262" t="s">
        <v>281</v>
      </c>
      <c r="B7" s="257" t="s">
        <v>282</v>
      </c>
      <c r="C7" s="257"/>
      <c r="D7" s="263" t="s">
        <v>283</v>
      </c>
      <c r="E7" s="257" t="s">
        <v>273</v>
      </c>
      <c r="F7" s="55">
        <v>9</v>
      </c>
      <c r="G7" s="47">
        <v>8</v>
      </c>
      <c r="H7" s="259" t="s">
        <v>284</v>
      </c>
      <c r="I7" s="266" t="s">
        <v>10</v>
      </c>
      <c r="J7" s="47"/>
    </row>
    <row r="8" spans="1:10">
      <c r="A8" s="262" t="s">
        <v>285</v>
      </c>
      <c r="B8" s="257" t="s">
        <v>286</v>
      </c>
      <c r="C8" s="257"/>
      <c r="D8" s="263" t="s">
        <v>287</v>
      </c>
      <c r="E8" s="257"/>
      <c r="F8" s="55">
        <v>9</v>
      </c>
      <c r="G8" s="47">
        <v>8</v>
      </c>
      <c r="H8" s="261" t="s">
        <v>288</v>
      </c>
      <c r="I8" s="266" t="s">
        <v>10</v>
      </c>
      <c r="J8" s="47"/>
    </row>
    <row r="9" spans="1:10">
      <c r="A9" s="262" t="s">
        <v>289</v>
      </c>
      <c r="B9" s="257" t="s">
        <v>290</v>
      </c>
      <c r="C9" s="257"/>
      <c r="D9" s="263" t="s">
        <v>291</v>
      </c>
      <c r="E9" s="257"/>
      <c r="F9" s="55">
        <v>9</v>
      </c>
      <c r="G9" s="47">
        <v>8</v>
      </c>
      <c r="H9" s="261" t="s">
        <v>292</v>
      </c>
      <c r="I9" s="266" t="s">
        <v>10</v>
      </c>
      <c r="J9" s="47"/>
    </row>
    <row r="10" spans="1:4">
      <c r="A10" s="265"/>
      <c r="B10" s="265"/>
      <c r="C10" s="265"/>
      <c r="D10" s="265"/>
    </row>
  </sheetData>
  <mergeCells count="13">
    <mergeCell ref="B1:C1"/>
    <mergeCell ref="A2:C2"/>
    <mergeCell ref="A3:C3"/>
    <mergeCell ref="B4:C4"/>
    <mergeCell ref="B5:C5"/>
    <mergeCell ref="B6:C6"/>
    <mergeCell ref="B7:C7"/>
    <mergeCell ref="B8:C8"/>
    <mergeCell ref="B9:C9"/>
    <mergeCell ref="E2:E3"/>
    <mergeCell ref="E4:E6"/>
    <mergeCell ref="E7:E9"/>
    <mergeCell ref="H2:H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10" sqref="H10"/>
    </sheetView>
  </sheetViews>
  <sheetFormatPr defaultColWidth="8" defaultRowHeight="13.5" outlineLevelRow="3"/>
  <cols>
    <col min="1" max="1" width="13.4166666666667" style="32" customWidth="1"/>
    <col min="2" max="3" width="8" style="32"/>
    <col min="4" max="4" width="10.1666666666667" style="32" customWidth="1"/>
    <col min="5" max="5" width="19.6666666666667" style="32" customWidth="1"/>
    <col min="6" max="7" width="8" style="32"/>
    <col min="8" max="8" width="27" style="32" customWidth="1"/>
    <col min="9" max="9" width="11.8333333333333" style="32" customWidth="1"/>
    <col min="10" max="16384" width="8" style="32"/>
  </cols>
  <sheetData>
    <row r="1" s="30" customFormat="1" ht="27.65" customHeight="1" spans="1:10">
      <c r="A1" s="231" t="s">
        <v>0</v>
      </c>
      <c r="B1" s="245" t="s">
        <v>141</v>
      </c>
      <c r="C1" s="245"/>
      <c r="D1" s="245" t="s">
        <v>2</v>
      </c>
      <c r="E1" s="245" t="s">
        <v>3</v>
      </c>
      <c r="F1" s="245" t="s">
        <v>4</v>
      </c>
      <c r="G1" s="245" t="s">
        <v>5</v>
      </c>
      <c r="H1" s="245" t="s">
        <v>257</v>
      </c>
      <c r="I1" s="245" t="s">
        <v>6</v>
      </c>
      <c r="J1" s="245" t="s">
        <v>7</v>
      </c>
    </row>
    <row r="2" ht="60" spans="1:10">
      <c r="A2" s="246" t="s">
        <v>293</v>
      </c>
      <c r="B2" s="247" t="s">
        <v>294</v>
      </c>
      <c r="C2" s="247"/>
      <c r="D2" s="248" t="s">
        <v>295</v>
      </c>
      <c r="E2" s="249" t="s">
        <v>296</v>
      </c>
      <c r="F2" s="249">
        <v>35</v>
      </c>
      <c r="G2" s="47">
        <v>30</v>
      </c>
      <c r="H2" s="250" t="s">
        <v>297</v>
      </c>
      <c r="I2" s="47" t="s">
        <v>10</v>
      </c>
      <c r="J2" s="47"/>
    </row>
    <row r="3" ht="72" spans="1:10">
      <c r="A3" s="246" t="s">
        <v>298</v>
      </c>
      <c r="B3" s="247" t="s">
        <v>299</v>
      </c>
      <c r="C3" s="247"/>
      <c r="D3" s="248" t="s">
        <v>295</v>
      </c>
      <c r="E3" s="249" t="s">
        <v>300</v>
      </c>
      <c r="F3" s="249">
        <v>44</v>
      </c>
      <c r="G3" s="47">
        <v>38</v>
      </c>
      <c r="H3" s="250"/>
      <c r="I3" s="47" t="s">
        <v>10</v>
      </c>
      <c r="J3" s="47"/>
    </row>
    <row r="4" ht="36" spans="1:10">
      <c r="A4" s="251">
        <v>250304009</v>
      </c>
      <c r="B4" s="247" t="s">
        <v>301</v>
      </c>
      <c r="C4" s="247"/>
      <c r="D4" s="248" t="s">
        <v>295</v>
      </c>
      <c r="E4" s="249" t="s">
        <v>296</v>
      </c>
      <c r="F4" s="252">
        <v>9</v>
      </c>
      <c r="G4" s="47">
        <v>8</v>
      </c>
      <c r="H4" s="253"/>
      <c r="I4" s="47" t="s">
        <v>10</v>
      </c>
      <c r="J4" s="47"/>
    </row>
  </sheetData>
  <mergeCells count="5">
    <mergeCell ref="B1:C1"/>
    <mergeCell ref="B2:C2"/>
    <mergeCell ref="B3:C3"/>
    <mergeCell ref="B4:C4"/>
    <mergeCell ref="H2:H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0" sqref="$A10:$XFD10"/>
    </sheetView>
  </sheetViews>
  <sheetFormatPr defaultColWidth="8" defaultRowHeight="13.5"/>
  <cols>
    <col min="1" max="1" width="13.4166666666667" style="32" customWidth="1"/>
    <col min="2" max="2" width="14.4166666666667" style="32" customWidth="1"/>
    <col min="3" max="3" width="24.25" style="32" customWidth="1"/>
    <col min="4" max="4" width="10.1666666666667" style="32" customWidth="1"/>
    <col min="5" max="5" width="19.6666666666667" style="32" customWidth="1"/>
    <col min="6" max="7" width="8" style="32"/>
    <col min="8" max="8" width="11.8333333333333" style="32" customWidth="1"/>
    <col min="9" max="16384" width="8" style="32"/>
  </cols>
  <sheetData>
    <row r="1" s="30" customFormat="1" ht="27.65" customHeight="1" spans="1:9">
      <c r="A1" s="209" t="s">
        <v>0</v>
      </c>
      <c r="B1" s="209" t="s">
        <v>141</v>
      </c>
      <c r="C1" s="209"/>
      <c r="D1" s="209" t="s">
        <v>2</v>
      </c>
      <c r="E1" s="209" t="s">
        <v>3</v>
      </c>
      <c r="F1" s="209" t="s">
        <v>4</v>
      </c>
      <c r="G1" s="209" t="s">
        <v>5</v>
      </c>
      <c r="H1" s="209" t="s">
        <v>6</v>
      </c>
      <c r="I1" s="209" t="s">
        <v>7</v>
      </c>
    </row>
    <row r="2" ht="14.25" spans="1:9">
      <c r="A2" s="34" t="s">
        <v>302</v>
      </c>
      <c r="B2" s="237" t="s">
        <v>303</v>
      </c>
      <c r="C2" s="237" t="s">
        <v>304</v>
      </c>
      <c r="D2" s="38" t="s">
        <v>305</v>
      </c>
      <c r="E2" s="238" t="s">
        <v>306</v>
      </c>
      <c r="F2" s="38">
        <v>144</v>
      </c>
      <c r="G2" s="38">
        <v>144</v>
      </c>
      <c r="H2" s="239" t="s">
        <v>16</v>
      </c>
      <c r="I2" s="38"/>
    </row>
    <row r="3" ht="14.25" spans="1:9">
      <c r="A3" s="38"/>
      <c r="B3" s="237"/>
      <c r="C3" s="237" t="s">
        <v>307</v>
      </c>
      <c r="D3" s="38"/>
      <c r="E3" s="240"/>
      <c r="F3" s="38"/>
      <c r="G3" s="38"/>
      <c r="H3" s="241"/>
      <c r="I3" s="38"/>
    </row>
    <row r="4" ht="28.5" spans="1:9">
      <c r="A4" s="38"/>
      <c r="B4" s="237"/>
      <c r="C4" s="237" t="s">
        <v>308</v>
      </c>
      <c r="D4" s="38"/>
      <c r="E4" s="240"/>
      <c r="F4" s="38"/>
      <c r="G4" s="38"/>
      <c r="H4" s="241"/>
      <c r="I4" s="38"/>
    </row>
    <row r="5" ht="14.25" spans="1:9">
      <c r="A5" s="38"/>
      <c r="B5" s="237"/>
      <c r="C5" s="237" t="s">
        <v>309</v>
      </c>
      <c r="D5" s="38"/>
      <c r="E5" s="242"/>
      <c r="F5" s="38"/>
      <c r="G5" s="38"/>
      <c r="H5" s="243"/>
      <c r="I5" s="38"/>
    </row>
    <row r="6" ht="14.25" spans="1:9">
      <c r="A6" s="34" t="s">
        <v>302</v>
      </c>
      <c r="B6" s="237" t="s">
        <v>310</v>
      </c>
      <c r="C6" s="237" t="s">
        <v>304</v>
      </c>
      <c r="D6" s="38" t="s">
        <v>305</v>
      </c>
      <c r="E6" s="58" t="s">
        <v>311</v>
      </c>
      <c r="F6" s="38">
        <v>144</v>
      </c>
      <c r="G6" s="38">
        <v>144</v>
      </c>
      <c r="H6" s="239" t="s">
        <v>312</v>
      </c>
      <c r="I6" s="38"/>
    </row>
    <row r="7" ht="14.25" spans="1:9">
      <c r="A7" s="38"/>
      <c r="B7" s="237"/>
      <c r="C7" s="237" t="s">
        <v>307</v>
      </c>
      <c r="D7" s="38"/>
      <c r="E7" s="241"/>
      <c r="F7" s="38"/>
      <c r="G7" s="38"/>
      <c r="H7" s="241"/>
      <c r="I7" s="38"/>
    </row>
    <row r="8" ht="28.5" spans="1:9">
      <c r="A8" s="38"/>
      <c r="B8" s="237"/>
      <c r="C8" s="237" t="s">
        <v>308</v>
      </c>
      <c r="D8" s="38"/>
      <c r="E8" s="243"/>
      <c r="F8" s="38"/>
      <c r="G8" s="38"/>
      <c r="H8" s="243"/>
      <c r="I8" s="38"/>
    </row>
    <row r="9" ht="33.75" spans="1:9">
      <c r="A9" s="38">
        <v>250309001</v>
      </c>
      <c r="B9" s="38" t="s">
        <v>313</v>
      </c>
      <c r="C9" s="38"/>
      <c r="D9" s="38" t="s">
        <v>314</v>
      </c>
      <c r="E9" s="34" t="s">
        <v>315</v>
      </c>
      <c r="F9" s="38">
        <v>72</v>
      </c>
      <c r="G9" s="38">
        <v>72</v>
      </c>
      <c r="H9" s="38" t="s">
        <v>10</v>
      </c>
      <c r="I9" s="38"/>
    </row>
    <row r="10" ht="34.5" customHeight="1" spans="1:9">
      <c r="A10" s="38">
        <v>250309001</v>
      </c>
      <c r="B10" s="244"/>
      <c r="C10" s="237" t="s">
        <v>304</v>
      </c>
      <c r="D10" s="38" t="s">
        <v>305</v>
      </c>
      <c r="E10" s="237"/>
      <c r="F10" s="38">
        <v>144</v>
      </c>
      <c r="G10" s="38">
        <v>144</v>
      </c>
      <c r="H10" s="59"/>
      <c r="I10" s="38"/>
    </row>
    <row r="11" ht="34.5" customHeight="1" spans="1:9">
      <c r="A11" s="38">
        <v>250309001</v>
      </c>
      <c r="B11" s="244"/>
      <c r="C11" s="237" t="s">
        <v>307</v>
      </c>
      <c r="D11" s="38"/>
      <c r="E11" s="237"/>
      <c r="F11" s="38"/>
      <c r="G11" s="38"/>
      <c r="H11" s="59"/>
      <c r="I11" s="38"/>
    </row>
    <row r="12" ht="34.5" customHeight="1" spans="1:9">
      <c r="A12" s="38" t="s">
        <v>316</v>
      </c>
      <c r="B12" s="244"/>
      <c r="C12" s="237" t="s">
        <v>308</v>
      </c>
      <c r="D12" s="38"/>
      <c r="E12" s="237"/>
      <c r="F12" s="38"/>
      <c r="G12" s="38"/>
      <c r="H12" s="59"/>
      <c r="I12" s="38"/>
    </row>
    <row r="13" ht="14.25" spans="1:9">
      <c r="A13" s="38">
        <v>250309001</v>
      </c>
      <c r="B13" s="244"/>
      <c r="C13" s="237" t="s">
        <v>304</v>
      </c>
      <c r="D13" s="38" t="s">
        <v>305</v>
      </c>
      <c r="E13" s="237"/>
      <c r="F13" s="38">
        <v>144</v>
      </c>
      <c r="G13" s="38">
        <v>144</v>
      </c>
      <c r="H13" s="241"/>
      <c r="I13" s="38"/>
    </row>
    <row r="14" ht="14.25" spans="1:9">
      <c r="A14" s="38">
        <v>250309001</v>
      </c>
      <c r="B14" s="244"/>
      <c r="C14" s="237" t="s">
        <v>307</v>
      </c>
      <c r="D14" s="38"/>
      <c r="E14" s="237"/>
      <c r="F14" s="38"/>
      <c r="G14" s="38"/>
      <c r="H14" s="241"/>
      <c r="I14" s="38"/>
    </row>
    <row r="15" ht="28.5" spans="1:9">
      <c r="A15" s="38" t="s">
        <v>316</v>
      </c>
      <c r="B15" s="244"/>
      <c r="C15" s="237" t="s">
        <v>308</v>
      </c>
      <c r="D15" s="38"/>
      <c r="E15" s="237"/>
      <c r="F15" s="38"/>
      <c r="G15" s="38"/>
      <c r="H15" s="241"/>
      <c r="I15" s="38"/>
    </row>
  </sheetData>
  <mergeCells count="28">
    <mergeCell ref="B1:C1"/>
    <mergeCell ref="B9:C9"/>
    <mergeCell ref="A2:A5"/>
    <mergeCell ref="A6:A8"/>
    <mergeCell ref="B2:B5"/>
    <mergeCell ref="B6:B8"/>
    <mergeCell ref="B10:B12"/>
    <mergeCell ref="B13:B15"/>
    <mergeCell ref="D2:D5"/>
    <mergeCell ref="D6:D8"/>
    <mergeCell ref="D10:D12"/>
    <mergeCell ref="D13:D15"/>
    <mergeCell ref="E2:E5"/>
    <mergeCell ref="E6:E8"/>
    <mergeCell ref="E10:E12"/>
    <mergeCell ref="E13:E15"/>
    <mergeCell ref="F2:F5"/>
    <mergeCell ref="F6:F8"/>
    <mergeCell ref="F10:F12"/>
    <mergeCell ref="F13:F15"/>
    <mergeCell ref="G2:G5"/>
    <mergeCell ref="G6:G8"/>
    <mergeCell ref="G10:G12"/>
    <mergeCell ref="G13:G15"/>
    <mergeCell ref="H2:H5"/>
    <mergeCell ref="H6:H8"/>
    <mergeCell ref="H10:H12"/>
    <mergeCell ref="H13:H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1</vt:lpstr>
      <vt:lpstr>肿瘤疾病检测</vt:lpstr>
      <vt:lpstr>肝胆疾病检测</vt:lpstr>
      <vt:lpstr>17-18页肾功能检测系列</vt:lpstr>
      <vt:lpstr>19-22页心血管疾病检测系列</vt:lpstr>
      <vt:lpstr>22页血流变学检测系列</vt:lpstr>
      <vt:lpstr>23页电解质检测系列</vt:lpstr>
      <vt:lpstr>23页微量元素检测</vt:lpstr>
      <vt:lpstr>24维生素检测</vt:lpstr>
      <vt:lpstr>26甲状腺疾病</vt:lpstr>
      <vt:lpstr>性激素检测</vt:lpstr>
      <vt:lpstr>29肾上腺激素</vt:lpstr>
      <vt:lpstr>32糖尿病</vt:lpstr>
      <vt:lpstr>肝炎检测系列</vt:lpstr>
      <vt:lpstr>病原体检测</vt:lpstr>
      <vt:lpstr>性传播疾病检测</vt:lpstr>
      <vt:lpstr>优生优育检测</vt:lpstr>
      <vt:lpstr>2</vt:lpstr>
      <vt:lpstr>不孕不育抗体检测</vt:lpstr>
      <vt:lpstr>不孕不育分子诊断</vt:lpstr>
      <vt:lpstr>自身免疫疾病</vt:lpstr>
      <vt:lpstr>免疫功能检测</vt:lpstr>
      <vt:lpstr>过敏原检测</vt:lpstr>
      <vt:lpstr>55-56页骨疾病检测系列</vt:lpstr>
      <vt:lpstr>57-60安全用药检测之药物浓度</vt:lpstr>
      <vt:lpstr>3</vt:lpstr>
      <vt:lpstr>医学微生物学检测</vt:lpstr>
      <vt:lpstr>科研检测系列</vt:lpstr>
      <vt:lpstr>血液病系列——贫血类检测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2015-06-05T18:19:00Z</dcterms:created>
  <dcterms:modified xsi:type="dcterms:W3CDTF">2023-08-31T02:19:07Z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DD3184D9A00D4464BE6D2E0D78970033_13</vt:lpwstr>
  </property>
  <property fmtid="{D5CDD505-2E9C-101B-9397-08002B2CF9AE}" pid="3" name="KSOProductBuildVer">
    <vt:lpwstr>2052-12.1.0.15120</vt:lpwstr>
  </property>
</Properties>
</file>